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3.01.22 Механзим\"/>
    </mc:Choice>
  </mc:AlternateContent>
  <bookViews>
    <workbookView xWindow="0" yWindow="0" windowWidth="2160" windowHeight="0"/>
  </bookViews>
  <sheets>
    <sheet name="Лист1" sheetId="1" r:id="rId1"/>
    <sheet name="Лист2" sheetId="2" r:id="rId2"/>
  </sheets>
  <definedNames>
    <definedName name="_xlnm._FilterDatabase" localSheetId="0" hidden="1">Лист1!$A$2:$M$425</definedName>
    <definedName name="_xlnm._FilterDatabase" localSheetId="1" hidden="1">Лист2!$B$2:$M$36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8" i="1" l="1"/>
  <c r="H428" i="1"/>
  <c r="I431" i="1" l="1"/>
  <c r="H431" i="1"/>
  <c r="H435" i="1" l="1"/>
  <c r="I435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</calcChain>
</file>

<file path=xl/sharedStrings.xml><?xml version="1.0" encoding="utf-8"?>
<sst xmlns="http://schemas.openxmlformats.org/spreadsheetml/2006/main" count="3739" uniqueCount="949">
  <si>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</si>
  <si>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</si>
  <si>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</si>
  <si>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</si>
  <si>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</si>
  <si>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</si>
  <si>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</si>
  <si>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</si>
  <si>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</si>
  <si>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</si>
  <si>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</si>
  <si>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</si>
  <si>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</si>
  <si>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</si>
  <si>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</si>
  <si>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</si>
  <si>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</si>
  <si>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</si>
  <si>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</si>
  <si>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</si>
  <si>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</si>
  <si>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</si>
  <si>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</si>
  <si>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</si>
  <si>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</si>
  <si>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</si>
  <si>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</si>
  <si>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</si>
  <si>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</si>
  <si>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</si>
  <si>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</si>
  <si>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</si>
  <si>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</si>
  <si>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</si>
  <si>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</si>
  <si>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</si>
  <si>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</si>
  <si>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</si>
  <si>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</si>
  <si>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</si>
  <si>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</si>
  <si>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</si>
  <si>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</si>
  <si>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</si>
  <si>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</si>
  <si>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</si>
  <si>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</si>
  <si>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</si>
  <si>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</si>
  <si>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</si>
  <si>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</si>
  <si>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</si>
  <si>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</si>
  <si>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</si>
  <si>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</si>
  <si>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</si>
  <si>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</si>
  <si>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</si>
  <si>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</si>
  <si>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</si>
  <si>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</si>
  <si>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</si>
  <si>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</si>
  <si>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</si>
  <si>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</si>
  <si>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</si>
  <si>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</si>
  <si>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</si>
  <si>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</si>
  <si>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</si>
  <si>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</si>
  <si>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</si>
  <si>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</si>
  <si>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</si>
  <si>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</si>
  <si>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</si>
  <si>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</si>
  <si>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</si>
  <si>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</si>
  <si>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</si>
  <si>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</si>
  <si>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</si>
  <si>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</si>
  <si>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</si>
  <si>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</si>
  <si>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</si>
  <si>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</si>
  <si>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</si>
  <si>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</si>
  <si>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</si>
  <si>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</si>
  <si>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</si>
  <si>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</si>
  <si>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</si>
  <si>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</si>
  <si>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</si>
  <si>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</si>
  <si>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</si>
  <si>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</si>
  <si>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</si>
  <si>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</si>
  <si>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</si>
  <si>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</si>
  <si>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</si>
  <si>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</si>
  <si>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</si>
  <si>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</si>
  <si>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</si>
  <si>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</si>
  <si>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</si>
  <si>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</si>
  <si>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</si>
  <si>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</si>
  <si>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</si>
  <si>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</si>
  <si>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</si>
  <si>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</si>
  <si>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</si>
  <si>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</si>
  <si>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</si>
  <si>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</si>
  <si>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</si>
  <si>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</si>
  <si>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</si>
  <si>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</si>
  <si>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</si>
  <si>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</si>
  <si>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</si>
  <si>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</si>
  <si>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</si>
  <si>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</si>
  <si>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</si>
  <si>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</si>
  <si>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</si>
  <si>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</si>
  <si>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</si>
  <si>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</si>
  <si>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</si>
  <si>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</si>
  <si>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</si>
  <si>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</si>
  <si>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</si>
  <si>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</si>
  <si>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</si>
  <si>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</si>
  <si>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</si>
  <si>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</si>
  <si>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</si>
  <si>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</si>
  <si>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</si>
  <si>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</si>
  <si>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</si>
  <si>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</si>
  <si>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</si>
  <si>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</si>
  <si>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</si>
  <si>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</si>
  <si>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</si>
  <si>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</si>
  <si>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</si>
  <si>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</si>
  <si>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</si>
  <si>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</si>
  <si>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</si>
  <si>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</si>
  <si>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</si>
  <si>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</si>
  <si>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</si>
  <si>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</si>
  <si>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</si>
  <si>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</si>
  <si>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</si>
  <si>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</si>
  <si>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</si>
  <si>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</si>
  <si>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</si>
  <si>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</si>
  <si>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</si>
  <si>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</si>
  <si>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</si>
  <si>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</si>
  <si>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</si>
  <si>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</si>
  <si>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</si>
  <si>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</si>
  <si>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</si>
  <si>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</si>
  <si>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</si>
  <si>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</si>
  <si>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</si>
  <si>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</si>
  <si>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</si>
  <si>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</si>
  <si>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</si>
  <si>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</si>
  <si>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</si>
  <si>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</si>
  <si>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</si>
  <si>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</si>
  <si>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</si>
  <si>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</si>
  <si>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</si>
  <si>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</si>
  <si>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</si>
  <si>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</si>
  <si>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</si>
  <si>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</si>
  <si>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</si>
  <si>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</si>
  <si>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</si>
  <si>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</si>
  <si>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</si>
  <si>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</si>
  <si>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</si>
  <si>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</si>
  <si>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</si>
  <si>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</si>
  <si>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</si>
  <si>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</si>
  <si>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</si>
  <si>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</si>
  <si>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</si>
  <si>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</si>
  <si>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</si>
  <si>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</si>
  <si>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</si>
  <si>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</si>
  <si>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</si>
  <si>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</si>
  <si>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</si>
  <si>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</si>
  <si>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</si>
  <si>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</si>
  <si>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</si>
  <si>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</si>
  <si>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</si>
  <si>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</si>
  <si>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</si>
  <si>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</si>
  <si>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</si>
  <si>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</si>
  <si>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</si>
  <si>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</si>
  <si>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</si>
  <si>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</si>
  <si>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</si>
  <si>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</si>
  <si>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</si>
  <si>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</si>
  <si>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</si>
  <si>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</si>
  <si>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</si>
  <si>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</si>
  <si>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</si>
  <si>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</si>
  <si>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</si>
  <si>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</si>
  <si>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</si>
  <si>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</si>
  <si>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</si>
  <si>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</si>
  <si>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</si>
  <si>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</si>
  <si>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</si>
  <si>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</si>
  <si>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</si>
  <si>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</si>
  <si>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</si>
  <si>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</si>
  <si>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</si>
  <si>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</si>
  <si>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</si>
  <si>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</si>
  <si>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</si>
  <si>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</si>
  <si>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</si>
  <si>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</si>
  <si>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</si>
  <si>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</si>
  <si>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</si>
  <si>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</si>
  <si>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</si>
  <si>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</si>
  <si>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</si>
  <si>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</si>
  <si>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</si>
  <si>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</si>
  <si>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</si>
  <si>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</si>
  <si>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</si>
  <si>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</si>
  <si>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</si>
  <si>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</si>
  <si>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</si>
  <si>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</si>
  <si>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</si>
  <si>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</si>
  <si>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</si>
  <si>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</si>
  <si>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</si>
  <si>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</si>
  <si>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</si>
  <si>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</si>
  <si>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</si>
  <si>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</si>
  <si>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</si>
  <si>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</si>
  <si>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</si>
  <si>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</si>
  <si>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</si>
  <si>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</si>
  <si>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</si>
  <si>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</si>
  <si>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</si>
  <si>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</si>
  <si>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</si>
  <si>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</si>
  <si>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</si>
  <si>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</si>
  <si>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</si>
  <si>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</si>
  <si>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</si>
  <si>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</si>
  <si>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</si>
  <si>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</si>
  <si>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</si>
  <si>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</si>
  <si>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</si>
  <si>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</si>
  <si>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</si>
  <si>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</si>
  <si>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</si>
  <si>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</si>
  <si>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</si>
  <si>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</si>
  <si>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</si>
  <si>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</si>
  <si>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</si>
  <si>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</si>
  <si>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</si>
  <si>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</si>
  <si>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</si>
  <si>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</si>
  <si>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</si>
  <si>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</si>
  <si>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</si>
  <si>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</si>
  <si>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</si>
  <si>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</si>
  <si>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</si>
  <si>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</si>
  <si>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</si>
  <si>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</si>
  <si>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</si>
  <si>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</si>
  <si>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</si>
  <si>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</si>
  <si>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</si>
  <si>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</si>
  <si>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</si>
  <si>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</si>
  <si>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</si>
  <si>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</si>
  <si>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</si>
  <si>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</si>
  <si>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</si>
  <si>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</si>
  <si>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</si>
  <si>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</si>
  <si>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</si>
  <si>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</si>
  <si>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</si>
  <si>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</si>
  <si>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</si>
  <si>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</si>
  <si>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</si>
  <si>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</si>
  <si>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</si>
  <si>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</si>
  <si>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</si>
  <si>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</si>
  <si>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</si>
  <si>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</si>
  <si>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</si>
  <si>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</si>
  <si>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</si>
  <si>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</si>
  <si>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</si>
  <si>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</si>
  <si>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</si>
  <si>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</si>
  <si>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</si>
  <si>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</si>
  <si>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</si>
  <si>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</si>
  <si>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</si>
  <si>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</si>
  <si>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</si>
  <si>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</si>
  <si>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</si>
  <si>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</si>
  <si>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</si>
  <si>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</si>
  <si>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</si>
  <si>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</si>
  <si>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</si>
  <si>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</si>
  <si>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</si>
  <si>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</si>
  <si>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</si>
  <si>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</si>
  <si>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</si>
  <si>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</si>
  <si>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</si>
  <si>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</si>
  <si>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</si>
  <si>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</si>
  <si>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</si>
  <si>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</si>
  <si>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</si>
  <si>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</si>
  <si>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</si>
  <si>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</si>
  <si>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</si>
  <si>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</si>
  <si>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</si>
  <si>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</si>
  <si>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</si>
  <si>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</si>
  <si>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</si>
  <si>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</si>
  <si>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</si>
  <si>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</si>
  <si>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</si>
  <si>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</si>
  <si>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</si>
  <si>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</si>
  <si>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</si>
  <si>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</si>
  <si>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</si>
  <si>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</si>
  <si>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</si>
  <si>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</si>
  <si>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</si>
  <si>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</si>
  <si>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</si>
  <si>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</si>
  <si>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</si>
  <si>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</si>
  <si>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</si>
  <si>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</si>
  <si>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</si>
  <si>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</si>
  <si>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</si>
  <si>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</si>
  <si>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</si>
  <si>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</si>
  <si>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</si>
  <si>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</si>
  <si>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</si>
  <si>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</si>
  <si>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</si>
  <si>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</si>
  <si>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</si>
  <si>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</si>
  <si>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</si>
  <si>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</si>
  <si>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</si>
  <si>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</si>
  <si>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</si>
  <si>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</si>
  <si>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</si>
  <si>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</si>
  <si>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</si>
  <si>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</si>
  <si>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</si>
  <si>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</si>
  <si>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</si>
  <si>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</si>
  <si>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</si>
  <si>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</si>
  <si>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</si>
  <si>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</si>
  <si>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</si>
  <si>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</si>
  <si>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</si>
  <si>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</si>
  <si>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</si>
  <si>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</si>
  <si>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</si>
  <si>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</si>
  <si>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</si>
  <si>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</si>
  <si>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</si>
  <si>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</si>
  <si>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</si>
  <si>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</si>
  <si>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</si>
  <si>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</si>
  <si>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</si>
  <si>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</si>
  <si>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</si>
  <si>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</si>
  <si>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</si>
  <si>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</si>
  <si>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</si>
  <si>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</si>
  <si>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</si>
  <si>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</si>
  <si>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</si>
  <si>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</si>
  <si>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</si>
  <si>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</si>
  <si>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</si>
  <si>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</si>
  <si>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</si>
  <si>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</si>
  <si>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</si>
  <si>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</si>
  <si>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</si>
  <si>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</si>
  <si>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</si>
  <si>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</si>
  <si>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</si>
  <si>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</si>
  <si>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</si>
  <si>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</si>
  <si>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</si>
  <si>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</si>
  <si>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</si>
  <si>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</si>
  <si>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</si>
  <si>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</si>
  <si>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</si>
  <si>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</si>
  <si>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</si>
  <si>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</si>
  <si>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</si>
  <si>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</si>
  <si>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</si>
  <si>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</si>
  <si>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</si>
  <si>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</si>
  <si>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</si>
  <si>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</si>
  <si>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</si>
  <si>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</si>
  <si>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</si>
  <si>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</si>
  <si>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</si>
  <si>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</si>
  <si>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</si>
  <si>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</si>
  <si>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</si>
  <si>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</si>
  <si>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</si>
  <si>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</si>
  <si>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</si>
  <si>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</si>
  <si>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</si>
  <si>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</si>
  <si>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</si>
  <si>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</si>
  <si>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</si>
  <si>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</si>
  <si>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</si>
  <si>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</si>
  <si>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</si>
  <si>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</si>
  <si>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</si>
  <si>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</si>
  <si>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</si>
  <si>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</si>
  <si>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</si>
  <si>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</si>
  <si>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</si>
  <si>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</si>
  <si>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</si>
  <si>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</si>
  <si>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</si>
  <si>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</si>
  <si>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</si>
  <si>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</si>
  <si>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</si>
  <si>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</si>
  <si>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</si>
  <si>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</si>
  <si>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</si>
  <si>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</si>
  <si>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</si>
  <si>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</si>
  <si>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</si>
  <si>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</si>
  <si>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</si>
  <si>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</si>
  <si>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</si>
  <si>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</si>
  <si>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</si>
  <si>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</si>
  <si>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</si>
  <si>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</si>
  <si>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</si>
  <si>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</si>
  <si>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</si>
  <si>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</si>
  <si>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</si>
  <si>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</si>
  <si>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</si>
  <si>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</si>
  <si>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</si>
  <si>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</si>
  <si>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</si>
  <si>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</si>
  <si>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</si>
  <si>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</si>
  <si>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</si>
  <si>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</si>
  <si>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</si>
  <si>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</si>
  <si>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</si>
  <si>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</si>
  <si>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</si>
  <si>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</si>
  <si>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</si>
  <si>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</si>
  <si>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</si>
  <si>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</si>
  <si>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</si>
  <si>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</si>
  <si>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</si>
  <si>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</si>
  <si>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</si>
  <si>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</si>
  <si>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</si>
  <si>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</si>
  <si>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</si>
  <si>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</si>
  <si>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</si>
  <si>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</si>
  <si>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</si>
  <si>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</si>
  <si>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</si>
  <si>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</si>
  <si>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</si>
  <si>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</si>
  <si>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</si>
  <si>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</si>
  <si>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</si>
  <si>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</si>
  <si>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</si>
  <si>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</si>
  <si>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</si>
  <si>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</si>
  <si>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</si>
  <si>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</si>
  <si>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</si>
  <si>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</si>
  <si>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</si>
  <si>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</si>
  <si>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</si>
  <si>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</si>
  <si>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</si>
  <si>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</si>
  <si>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</si>
  <si>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</si>
  <si>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</si>
  <si>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</si>
  <si>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</si>
  <si>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</si>
  <si>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</si>
  <si>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</si>
  <si>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</si>
  <si>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</si>
  <si>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</si>
  <si>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</si>
  <si>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</si>
  <si>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</si>
  <si>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</si>
  <si>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</si>
  <si>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</si>
  <si>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</si>
  <si>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</si>
  <si>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</si>
  <si>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</si>
  <si>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</si>
  <si>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</si>
  <si>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</si>
  <si>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</si>
  <si>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</si>
  <si>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</si>
  <si>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</si>
  <si>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</si>
  <si>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</si>
  <si>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</si>
  <si>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</si>
  <si>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</si>
  <si>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</si>
  <si>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</si>
  <si>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</si>
  <si>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</si>
  <si>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</si>
  <si>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</si>
  <si>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</si>
  <si>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</si>
  <si>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</si>
  <si>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</si>
  <si>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</si>
  <si>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</si>
  <si>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</si>
  <si>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</si>
  <si>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</si>
  <si>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</si>
  <si>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</si>
  <si>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</si>
  <si>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</si>
  <si>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</si>
  <si>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</si>
  <si>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</si>
  <si>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</si>
  <si>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</si>
  <si>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</si>
  <si>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</si>
  <si>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</si>
  <si>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</si>
  <si>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</si>
  <si>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</si>
  <si>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</si>
  <si>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</si>
  <si>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</si>
  <si>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</si>
  <si>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</si>
  <si>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</si>
  <si>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</si>
  <si>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</si>
  <si>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</si>
  <si>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</si>
  <si>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</si>
  <si>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</si>
  <si>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</si>
  <si>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</si>
  <si>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</si>
  <si>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</si>
  <si>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</si>
  <si>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</si>
  <si>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</si>
  <si>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</si>
  <si>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</si>
  <si>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</si>
  <si>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</si>
  <si>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</si>
  <si>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</si>
  <si>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</si>
  <si>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</si>
  <si>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</si>
  <si>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</si>
  <si>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</si>
  <si>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</si>
  <si>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</si>
  <si>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</si>
  <si>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</si>
  <si>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</si>
  <si>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</si>
  <si>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</si>
  <si>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</si>
  <si>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</si>
  <si>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</si>
  <si>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</si>
  <si>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</si>
  <si>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</si>
  <si>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</si>
  <si>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</si>
  <si>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</si>
  <si>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</si>
  <si>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</si>
  <si>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</si>
  <si>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</si>
  <si>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</si>
  <si>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</si>
  <si>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</si>
  <si>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</si>
  <si>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</si>
  <si>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</si>
  <si>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</si>
  <si>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</si>
  <si>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</si>
  <si>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</si>
  <si>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</si>
  <si>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</si>
  <si>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</si>
  <si>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</si>
  <si>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</si>
  <si>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</si>
  <si>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</si>
  <si>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</si>
  <si>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</si>
  <si>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</si>
  <si>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</si>
  <si>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</si>
  <si>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</si>
  <si>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</si>
  <si>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</si>
  <si>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</si>
  <si>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</si>
  <si>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</si>
  <si>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</si>
  <si>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</si>
  <si>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</si>
  <si>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</si>
  <si>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</si>
  <si>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</si>
  <si>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</si>
  <si>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</si>
  <si>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</si>
  <si>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</si>
  <si>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</si>
  <si>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</si>
  <si>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</si>
  <si>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</si>
  <si>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</si>
  <si>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</si>
  <si>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</si>
  <si>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</si>
  <si>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</si>
  <si>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</si>
  <si>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</si>
  <si>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</si>
  <si>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</si>
  <si>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</si>
  <si>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</si>
  <si>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</si>
  <si>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</si>
  <si>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</si>
  <si>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</si>
  <si>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</si>
  <si>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</si>
  <si>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</si>
  <si>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</si>
  <si>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</si>
  <si>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</si>
  <si>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</si>
  <si>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</si>
  <si>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</si>
  <si>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</si>
  <si>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</si>
  <si>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</si>
  <si>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</si>
  <si>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</si>
  <si>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</si>
  <si>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</si>
  <si>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</si>
  <si>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</si>
  <si>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</si>
  <si>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</si>
  <si>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</si>
  <si>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</si>
  <si>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</si>
  <si>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</si>
  <si>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</si>
  <si>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</si>
  <si>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</si>
  <si>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</si>
  <si>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</si>
  <si>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</si>
  <si>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</si>
  <si>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</si>
  <si>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</si>
  <si>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</si>
  <si>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</si>
  <si>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</si>
  <si>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</si>
  <si>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</si>
  <si>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</si>
  <si>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</si>
  <si>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</si>
  <si>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</si>
  <si>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</si>
  <si>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</si>
  <si>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</si>
  <si>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</si>
  <si>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</si>
  <si>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</si>
  <si>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</si>
  <si>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</si>
  <si>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</si>
  <si>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</si>
  <si>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</si>
  <si>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</si>
  <si>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</si>
  <si>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</si>
  <si>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</si>
  <si>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</si>
  <si>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</si>
  <si>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</si>
  <si>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</si>
  <si>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</si>
  <si>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</si>
  <si>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</si>
  <si>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</si>
  <si>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</si>
  <si>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</si>
  <si>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</si>
  <si>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</si>
  <si>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</si>
  <si>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</si>
  <si>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</si>
  <si>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</si>
  <si>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</si>
  <si>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</si>
  <si>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</si>
  <si>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</si>
  <si>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</si>
  <si>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</si>
  <si>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</si>
  <si>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</si>
  <si>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</si>
  <si>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</si>
  <si>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</si>
  <si>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</si>
  <si>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</si>
  <si>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</si>
  <si>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</si>
  <si>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</si>
  <si>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</si>
  <si>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</si>
  <si>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</si>
  <si>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</si>
  <si>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</si>
  <si>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</si>
  <si>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</si>
  <si>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</si>
  <si>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</si>
  <si>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</si>
  <si>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</si>
  <si>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</si>
  <si>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</si>
  <si>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</si>
  <si>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I-Предоставление услуг по проживанию и питанию</t>
  </si>
  <si>
    <t>АО "First Heartland Jusan Bank"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</si>
  <si>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</si>
  <si>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</si>
  <si>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</si>
  <si>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</si>
  <si>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</si>
  <si>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</si>
  <si>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</si>
  <si>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</si>
  <si>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</si>
  <si>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</si>
  <si>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Информация по подписанным Фондом проектам в рамках Механизма кредитования приоритетных проектов по состоянию на   13.01.2023г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</si>
</sst>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5" fontId="3" fillId="6" borderId="1" xfId="1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164" fontId="3" fillId="6" borderId="1" xfId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1"/>
  <sheetViews>
    <sheetView tabSelected="1" zoomScale="70" zoomScaleNormal="70" workbookViewId="0">
      <pane xSplit="2" ySplit="3" topLeftCell="C414" activePane="bottomRight" state="frozen"/>
      <selection pane="topRight" activeCell="C1" sqref="C1"/>
      <selection pane="bottomLeft" activeCell="A4" sqref="A4"/>
      <selection pane="bottomRight" activeCell="D431" sqref="D431"/>
    </sheetView>
  </sheetViews>
  <sheetFormatPr defaultColWidth="9.140625" defaultRowHeight="15" x14ac:dyDescent="0.25"/>
  <cols>
    <col min="1" max="1" width="11.28515625" style="1" customWidth="1"/>
    <col min="2" max="2" width="2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1" customWidth="1"/>
    <col min="14" max="14" width="18.7109375" style="1" customWidth="1"/>
    <col min="15" max="16384" width="9.140625" style="1"/>
  </cols>
  <sheetData>
    <row r="1" spans="1:13" ht="27" customHeight="1" x14ac:dyDescent="0.25">
      <c r="A1" s="73" t="s">
        <v>948</v>
      </c>
      <c r="B1" s="73"/>
      <c r="C1" s="73"/>
      <c r="D1" s="74"/>
      <c r="E1" s="73"/>
      <c r="F1" s="73"/>
      <c r="G1" s="73"/>
      <c r="H1" s="73"/>
      <c r="I1" s="74"/>
      <c r="J1" s="73"/>
      <c r="K1" s="73"/>
      <c r="L1" s="73"/>
      <c r="M1" s="73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3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47">
        <v>43614</v>
      </c>
      <c r="K4" s="15">
        <v>43616</v>
      </c>
      <c r="L4" s="53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3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3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8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8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3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48" t="s">
        <v>29</v>
      </c>
      <c r="C10" s="17" t="s">
        <v>584</v>
      </c>
      <c r="D10" s="17" t="s">
        <v>108</v>
      </c>
      <c r="E10" s="48" t="s">
        <v>30</v>
      </c>
      <c r="F10" s="17" t="s">
        <v>8</v>
      </c>
      <c r="G10" s="19" t="s">
        <v>31</v>
      </c>
      <c r="H10" s="19">
        <v>20000000</v>
      </c>
      <c r="I10" s="19">
        <v>5000000</v>
      </c>
      <c r="J10" s="32">
        <v>43634</v>
      </c>
      <c r="K10" s="32">
        <v>43637</v>
      </c>
      <c r="L10" s="66" t="s">
        <v>22</v>
      </c>
      <c r="M10" s="32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3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7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8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3" t="s">
        <v>121</v>
      </c>
      <c r="C13" s="49" t="s">
        <v>377</v>
      </c>
      <c r="D13" s="23" t="s">
        <v>194</v>
      </c>
      <c r="E13" s="23" t="s">
        <v>195</v>
      </c>
      <c r="F13" s="49" t="s">
        <v>123</v>
      </c>
      <c r="G13" s="25" t="s">
        <v>124</v>
      </c>
      <c r="H13" s="25">
        <v>41000000</v>
      </c>
      <c r="I13" s="25">
        <v>11005000</v>
      </c>
      <c r="J13" s="50">
        <v>43768</v>
      </c>
      <c r="K13" s="50">
        <v>43790</v>
      </c>
      <c r="L13" s="8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1" t="s">
        <v>805</v>
      </c>
      <c r="C14" s="22" t="s">
        <v>378</v>
      </c>
      <c r="D14" s="23" t="s">
        <v>53</v>
      </c>
      <c r="E14" s="21" t="s">
        <v>54</v>
      </c>
      <c r="F14" s="22" t="s">
        <v>8</v>
      </c>
      <c r="G14" s="24" t="s">
        <v>55</v>
      </c>
      <c r="H14" s="24">
        <v>60000000</v>
      </c>
      <c r="I14" s="25">
        <v>13000000</v>
      </c>
      <c r="J14" s="26">
        <v>43670</v>
      </c>
      <c r="K14" s="26">
        <v>43671</v>
      </c>
      <c r="L14" s="7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1" t="s">
        <v>70</v>
      </c>
      <c r="C15" s="21" t="s">
        <v>378</v>
      </c>
      <c r="D15" s="23" t="s">
        <v>41</v>
      </c>
      <c r="E15" s="21" t="s">
        <v>42</v>
      </c>
      <c r="F15" s="21" t="s">
        <v>8</v>
      </c>
      <c r="G15" s="21" t="s">
        <v>313</v>
      </c>
      <c r="H15" s="24">
        <v>188000000</v>
      </c>
      <c r="I15" s="25">
        <v>94000000</v>
      </c>
      <c r="J15" s="26">
        <v>43683</v>
      </c>
      <c r="K15" s="26">
        <v>43703</v>
      </c>
      <c r="L15" s="7" t="s">
        <v>22</v>
      </c>
      <c r="M15" s="21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6">
        <v>43711</v>
      </c>
      <c r="K16" s="26">
        <v>43714</v>
      </c>
      <c r="L16" s="9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6">
        <v>43720</v>
      </c>
      <c r="K17" s="26">
        <v>43724</v>
      </c>
      <c r="L17" s="9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7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9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9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3" t="s">
        <v>22</v>
      </c>
      <c r="M21" s="27" t="s">
        <v>16</v>
      </c>
    </row>
    <row r="22" spans="1:13" s="30" customFormat="1" ht="48" customHeight="1" x14ac:dyDescent="0.25">
      <c r="A22" s="8">
        <f t="shared" si="0"/>
        <v>19</v>
      </c>
      <c r="B22" s="28" t="s">
        <v>40</v>
      </c>
      <c r="C22" s="28" t="s">
        <v>919</v>
      </c>
      <c r="D22" s="8" t="s">
        <v>85</v>
      </c>
      <c r="E22" s="28" t="s">
        <v>65</v>
      </c>
      <c r="F22" s="9" t="s">
        <v>8</v>
      </c>
      <c r="G22" s="12" t="s">
        <v>64</v>
      </c>
      <c r="H22" s="29">
        <v>18605000</v>
      </c>
      <c r="I22" s="13">
        <v>8150000</v>
      </c>
      <c r="J22" s="11">
        <v>43690</v>
      </c>
      <c r="K22" s="11">
        <v>43704</v>
      </c>
      <c r="L22" s="54" t="s">
        <v>22</v>
      </c>
      <c r="M22" s="11" t="s">
        <v>16</v>
      </c>
    </row>
    <row r="23" spans="1:13" s="30" customFormat="1" ht="48" customHeight="1" x14ac:dyDescent="0.25">
      <c r="A23" s="8">
        <f t="shared" si="0"/>
        <v>20</v>
      </c>
      <c r="B23" s="28" t="s">
        <v>40</v>
      </c>
      <c r="C23" s="28" t="s">
        <v>919</v>
      </c>
      <c r="D23" s="8" t="s">
        <v>85</v>
      </c>
      <c r="E23" s="28" t="s">
        <v>65</v>
      </c>
      <c r="F23" s="9" t="s">
        <v>8</v>
      </c>
      <c r="G23" s="12" t="s">
        <v>64</v>
      </c>
      <c r="H23" s="29">
        <v>18605000</v>
      </c>
      <c r="I23" s="13">
        <v>8150000</v>
      </c>
      <c r="J23" s="11">
        <v>43690</v>
      </c>
      <c r="K23" s="11">
        <v>43704</v>
      </c>
      <c r="L23" s="54" t="s">
        <v>22</v>
      </c>
      <c r="M23" s="11" t="s">
        <v>16</v>
      </c>
    </row>
    <row r="24" spans="1:13" s="30" customFormat="1" ht="48" customHeight="1" x14ac:dyDescent="0.25">
      <c r="A24" s="8">
        <f t="shared" si="0"/>
        <v>21</v>
      </c>
      <c r="B24" s="28" t="s">
        <v>40</v>
      </c>
      <c r="C24" s="28" t="s">
        <v>383</v>
      </c>
      <c r="D24" s="8" t="s">
        <v>84</v>
      </c>
      <c r="E24" s="28" t="s">
        <v>67</v>
      </c>
      <c r="F24" s="9" t="s">
        <v>8</v>
      </c>
      <c r="G24" s="12" t="s">
        <v>66</v>
      </c>
      <c r="H24" s="29">
        <v>45000000</v>
      </c>
      <c r="I24" s="13">
        <v>22500000</v>
      </c>
      <c r="J24" s="11">
        <v>43690</v>
      </c>
      <c r="K24" s="11">
        <v>43700</v>
      </c>
      <c r="L24" s="54" t="s">
        <v>22</v>
      </c>
      <c r="M24" s="11" t="s">
        <v>16</v>
      </c>
    </row>
    <row r="25" spans="1:13" s="30" customFormat="1" ht="48" customHeight="1" x14ac:dyDescent="0.25">
      <c r="A25" s="8">
        <f t="shared" si="0"/>
        <v>22</v>
      </c>
      <c r="B25" s="28" t="s">
        <v>40</v>
      </c>
      <c r="C25" s="28" t="s">
        <v>383</v>
      </c>
      <c r="D25" s="8" t="s">
        <v>84</v>
      </c>
      <c r="E25" s="28" t="s">
        <v>67</v>
      </c>
      <c r="F25" s="9" t="s">
        <v>8</v>
      </c>
      <c r="G25" s="12" t="s">
        <v>66</v>
      </c>
      <c r="H25" s="29">
        <v>45000000</v>
      </c>
      <c r="I25" s="13">
        <v>22500000</v>
      </c>
      <c r="J25" s="11">
        <v>43690</v>
      </c>
      <c r="K25" s="11">
        <v>43700</v>
      </c>
      <c r="L25" s="54" t="s">
        <v>22</v>
      </c>
      <c r="M25" s="11" t="s">
        <v>16</v>
      </c>
    </row>
    <row r="26" spans="1:13" s="30" customFormat="1" ht="48" customHeight="1" x14ac:dyDescent="0.25">
      <c r="A26" s="8">
        <f t="shared" si="0"/>
        <v>23</v>
      </c>
      <c r="B26" s="21" t="s">
        <v>805</v>
      </c>
      <c r="C26" s="7" t="s">
        <v>667</v>
      </c>
      <c r="D26" s="8" t="s">
        <v>177</v>
      </c>
      <c r="E26" s="28" t="s">
        <v>69</v>
      </c>
      <c r="F26" s="9" t="s">
        <v>8</v>
      </c>
      <c r="G26" s="12" t="s">
        <v>68</v>
      </c>
      <c r="H26" s="29">
        <v>70000000</v>
      </c>
      <c r="I26" s="13">
        <v>23000000</v>
      </c>
      <c r="J26" s="11">
        <v>43692</v>
      </c>
      <c r="K26" s="11">
        <v>43698</v>
      </c>
      <c r="L26" s="54" t="s">
        <v>22</v>
      </c>
      <c r="M26" s="11" t="s">
        <v>16</v>
      </c>
    </row>
    <row r="27" spans="1:13" s="30" customFormat="1" ht="48" customHeight="1" x14ac:dyDescent="0.25">
      <c r="A27" s="8">
        <f t="shared" si="0"/>
        <v>24</v>
      </c>
      <c r="B27" s="28" t="s">
        <v>74</v>
      </c>
      <c r="C27" s="28" t="s">
        <v>383</v>
      </c>
      <c r="D27" s="8" t="s">
        <v>71</v>
      </c>
      <c r="E27" s="28" t="s">
        <v>72</v>
      </c>
      <c r="F27" s="9" t="s">
        <v>8</v>
      </c>
      <c r="G27" s="12" t="s">
        <v>73</v>
      </c>
      <c r="H27" s="29">
        <v>20000000</v>
      </c>
      <c r="I27" s="13">
        <v>10000000</v>
      </c>
      <c r="J27" s="11">
        <v>43699</v>
      </c>
      <c r="K27" s="11">
        <v>43710</v>
      </c>
      <c r="L27" s="54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1">
        <v>43721</v>
      </c>
      <c r="L28" s="7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7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7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8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7" t="s">
        <v>29</v>
      </c>
      <c r="C32" s="17" t="s">
        <v>584</v>
      </c>
      <c r="D32" s="17" t="s">
        <v>88</v>
      </c>
      <c r="E32" s="17" t="s">
        <v>89</v>
      </c>
      <c r="F32" s="17" t="s">
        <v>39</v>
      </c>
      <c r="G32" s="17" t="s">
        <v>90</v>
      </c>
      <c r="H32" s="19">
        <v>10000000</v>
      </c>
      <c r="I32" s="19">
        <v>2000000</v>
      </c>
      <c r="J32" s="32">
        <v>43710</v>
      </c>
      <c r="K32" s="32">
        <v>43727</v>
      </c>
      <c r="L32" s="17" t="s">
        <v>22</v>
      </c>
      <c r="M32" s="32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8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7" t="s">
        <v>93</v>
      </c>
      <c r="C34" s="17" t="s">
        <v>584</v>
      </c>
      <c r="D34" s="17" t="s">
        <v>91</v>
      </c>
      <c r="E34" s="17" t="s">
        <v>92</v>
      </c>
      <c r="F34" s="17" t="s">
        <v>8</v>
      </c>
      <c r="G34" s="17" t="s">
        <v>58</v>
      </c>
      <c r="H34" s="19">
        <v>43263736</v>
      </c>
      <c r="I34" s="13">
        <v>21631868</v>
      </c>
      <c r="J34" s="15">
        <v>43699</v>
      </c>
      <c r="K34" s="15">
        <v>43705</v>
      </c>
      <c r="L34" s="8" t="s">
        <v>22</v>
      </c>
      <c r="M34" s="32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7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8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1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8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7" t="s">
        <v>97</v>
      </c>
      <c r="C37" s="17" t="s">
        <v>377</v>
      </c>
      <c r="D37" s="17" t="s">
        <v>98</v>
      </c>
      <c r="E37" s="17" t="s">
        <v>99</v>
      </c>
      <c r="F37" s="17" t="s">
        <v>8</v>
      </c>
      <c r="G37" s="17" t="s">
        <v>60</v>
      </c>
      <c r="H37" s="19">
        <v>45000000</v>
      </c>
      <c r="I37" s="13">
        <v>22500000</v>
      </c>
      <c r="J37" s="15">
        <v>43721</v>
      </c>
      <c r="K37" s="15">
        <v>43734</v>
      </c>
      <c r="L37" s="8" t="s">
        <v>22</v>
      </c>
      <c r="M37" s="32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8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8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7" t="s">
        <v>40</v>
      </c>
      <c r="C40" s="28" t="s">
        <v>919</v>
      </c>
      <c r="D40" s="17" t="s">
        <v>104</v>
      </c>
      <c r="E40" s="17" t="s">
        <v>105</v>
      </c>
      <c r="F40" s="17" t="s">
        <v>8</v>
      </c>
      <c r="G40" s="17" t="s">
        <v>106</v>
      </c>
      <c r="H40" s="19">
        <v>124000000</v>
      </c>
      <c r="I40" s="19">
        <v>10000000</v>
      </c>
      <c r="J40" s="32">
        <v>43714</v>
      </c>
      <c r="K40" s="32">
        <v>43728</v>
      </c>
      <c r="L40" s="17" t="s">
        <v>22</v>
      </c>
      <c r="M40" s="32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28" t="s">
        <v>919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8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8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1" t="s">
        <v>805</v>
      </c>
      <c r="C43" s="17" t="s">
        <v>378</v>
      </c>
      <c r="D43" s="17" t="s">
        <v>116</v>
      </c>
      <c r="E43" s="17" t="s">
        <v>117</v>
      </c>
      <c r="F43" s="17" t="s">
        <v>8</v>
      </c>
      <c r="G43" s="17" t="s">
        <v>80</v>
      </c>
      <c r="H43" s="19">
        <v>18000000</v>
      </c>
      <c r="I43" s="19">
        <v>8150000</v>
      </c>
      <c r="J43" s="32">
        <v>43734</v>
      </c>
      <c r="K43" s="32">
        <v>43748</v>
      </c>
      <c r="L43" s="17" t="s">
        <v>22</v>
      </c>
      <c r="M43" s="32" t="s">
        <v>16</v>
      </c>
    </row>
    <row r="44" spans="1:20" s="6" customFormat="1" ht="60" customHeight="1" x14ac:dyDescent="0.25">
      <c r="A44" s="8">
        <f t="shared" si="0"/>
        <v>41</v>
      </c>
      <c r="B44" s="17" t="s">
        <v>40</v>
      </c>
      <c r="C44" s="17" t="s">
        <v>382</v>
      </c>
      <c r="D44" s="17" t="s">
        <v>118</v>
      </c>
      <c r="E44" s="17" t="s">
        <v>119</v>
      </c>
      <c r="F44" s="17" t="s">
        <v>8</v>
      </c>
      <c r="G44" s="17" t="s">
        <v>66</v>
      </c>
      <c r="H44" s="19">
        <v>59993000</v>
      </c>
      <c r="I44" s="19">
        <v>29996500</v>
      </c>
      <c r="J44" s="32">
        <v>43728</v>
      </c>
      <c r="K44" s="32">
        <v>43803</v>
      </c>
      <c r="L44" s="17" t="s">
        <v>22</v>
      </c>
      <c r="M44" s="32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49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8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8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8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28" t="s">
        <v>919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8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8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8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28" t="s">
        <v>919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8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28" t="s">
        <v>919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8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8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49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8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8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7" t="s">
        <v>584</v>
      </c>
      <c r="D56" s="8" t="s">
        <v>146</v>
      </c>
      <c r="E56" s="8" t="s">
        <v>148</v>
      </c>
      <c r="F56" s="49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8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1" t="s">
        <v>805</v>
      </c>
      <c r="C57" s="16" t="s">
        <v>378</v>
      </c>
      <c r="D57" s="17" t="s">
        <v>150</v>
      </c>
      <c r="E57" s="16" t="s">
        <v>151</v>
      </c>
      <c r="F57" s="16" t="s">
        <v>8</v>
      </c>
      <c r="G57" s="16" t="s">
        <v>317</v>
      </c>
      <c r="H57" s="18">
        <v>19500000</v>
      </c>
      <c r="I57" s="19">
        <v>9600000</v>
      </c>
      <c r="J57" s="20">
        <v>43761</v>
      </c>
      <c r="K57" s="20">
        <v>43763</v>
      </c>
      <c r="L57" s="16" t="s">
        <v>22</v>
      </c>
      <c r="M57" s="16" t="s">
        <v>32</v>
      </c>
      <c r="N57" s="33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9">
        <v>1500000000</v>
      </c>
      <c r="J58" s="15">
        <v>43931</v>
      </c>
      <c r="K58" s="15">
        <v>43937</v>
      </c>
      <c r="L58" s="7" t="s">
        <v>22</v>
      </c>
      <c r="M58" s="7" t="s">
        <v>16</v>
      </c>
      <c r="N58" s="33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8" t="s">
        <v>22</v>
      </c>
      <c r="M59" s="8" t="s">
        <v>16</v>
      </c>
      <c r="N59" s="34"/>
    </row>
    <row r="60" spans="1:17" ht="60" customHeight="1" x14ac:dyDescent="0.25">
      <c r="A60" s="8">
        <f t="shared" si="0"/>
        <v>57</v>
      </c>
      <c r="B60" s="7" t="s">
        <v>40</v>
      </c>
      <c r="C60" s="17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8" t="s">
        <v>22</v>
      </c>
      <c r="M60" s="7" t="s">
        <v>16</v>
      </c>
      <c r="N60" s="33"/>
    </row>
    <row r="61" spans="1:17" ht="75" customHeight="1" x14ac:dyDescent="0.25">
      <c r="A61" s="8">
        <f t="shared" si="0"/>
        <v>58</v>
      </c>
      <c r="B61" s="7" t="s">
        <v>40</v>
      </c>
      <c r="C61" s="28" t="s">
        <v>919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7" t="s">
        <v>22</v>
      </c>
      <c r="M61" s="7" t="s">
        <v>107</v>
      </c>
      <c r="N61" s="33"/>
    </row>
    <row r="62" spans="1:17" ht="75" customHeight="1" x14ac:dyDescent="0.25">
      <c r="A62" s="8">
        <f t="shared" si="0"/>
        <v>59</v>
      </c>
      <c r="B62" s="7" t="s">
        <v>40</v>
      </c>
      <c r="C62" s="28" t="s">
        <v>919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7" t="s">
        <v>22</v>
      </c>
      <c r="M62" s="7" t="s">
        <v>107</v>
      </c>
      <c r="N62" s="33"/>
    </row>
    <row r="63" spans="1:17" s="6" customFormat="1" ht="90" customHeight="1" x14ac:dyDescent="0.25">
      <c r="A63" s="8">
        <f t="shared" si="0"/>
        <v>60</v>
      </c>
      <c r="B63" s="8" t="s">
        <v>33</v>
      </c>
      <c r="C63" s="28" t="s">
        <v>919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8" t="s">
        <v>22</v>
      </c>
      <c r="M63" s="8" t="s">
        <v>16</v>
      </c>
      <c r="N63" s="34"/>
    </row>
    <row r="64" spans="1:17" ht="75" customHeight="1" x14ac:dyDescent="0.25">
      <c r="A64" s="8">
        <f t="shared" si="0"/>
        <v>61</v>
      </c>
      <c r="B64" s="7" t="s">
        <v>33</v>
      </c>
      <c r="C64" s="28" t="s">
        <v>919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7" t="s">
        <v>22</v>
      </c>
      <c r="M64" s="7" t="s">
        <v>16</v>
      </c>
      <c r="N64" s="33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28" t="s">
        <v>919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7" t="s">
        <v>22</v>
      </c>
      <c r="M65" s="7" t="s">
        <v>16</v>
      </c>
      <c r="N65" s="33"/>
    </row>
    <row r="66" spans="1:14" ht="105" customHeight="1" x14ac:dyDescent="0.25">
      <c r="A66" s="8">
        <f t="shared" si="0"/>
        <v>63</v>
      </c>
      <c r="B66" s="7" t="s">
        <v>111</v>
      </c>
      <c r="C66" s="28" t="s">
        <v>919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7" t="s">
        <v>22</v>
      </c>
      <c r="M66" s="7" t="s">
        <v>16</v>
      </c>
      <c r="N66" s="33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9">
        <v>8214377</v>
      </c>
      <c r="J67" s="15">
        <v>43823</v>
      </c>
      <c r="K67" s="11">
        <v>43857</v>
      </c>
      <c r="L67" s="7" t="s">
        <v>22</v>
      </c>
      <c r="M67" s="11" t="s">
        <v>16</v>
      </c>
      <c r="N67" s="33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7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7" t="s">
        <v>22</v>
      </c>
      <c r="M68" s="11" t="s">
        <v>16</v>
      </c>
      <c r="N68" s="33"/>
    </row>
    <row r="69" spans="1:14" ht="72" customHeight="1" x14ac:dyDescent="0.25">
      <c r="A69" s="8">
        <f t="shared" si="1"/>
        <v>66</v>
      </c>
      <c r="B69" s="21" t="s">
        <v>805</v>
      </c>
      <c r="C69" s="7" t="s">
        <v>377</v>
      </c>
      <c r="D69" s="8" t="s">
        <v>174</v>
      </c>
      <c r="E69" s="7" t="s">
        <v>175</v>
      </c>
      <c r="F69" s="49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7" t="s">
        <v>22</v>
      </c>
      <c r="M69" s="11" t="s">
        <v>16</v>
      </c>
      <c r="N69" s="33"/>
    </row>
    <row r="70" spans="1:14" s="30" customFormat="1" ht="72" customHeight="1" x14ac:dyDescent="0.25">
      <c r="A70" s="8">
        <f t="shared" si="1"/>
        <v>67</v>
      </c>
      <c r="B70" s="35" t="s">
        <v>26</v>
      </c>
      <c r="C70" s="28" t="s">
        <v>379</v>
      </c>
      <c r="D70" s="8" t="s">
        <v>178</v>
      </c>
      <c r="E70" s="28" t="s">
        <v>179</v>
      </c>
      <c r="F70" s="28" t="s">
        <v>8</v>
      </c>
      <c r="G70" s="28" t="s">
        <v>240</v>
      </c>
      <c r="H70" s="29">
        <v>810000000</v>
      </c>
      <c r="I70" s="13">
        <v>380000000</v>
      </c>
      <c r="J70" s="36">
        <v>43781</v>
      </c>
      <c r="K70" s="36">
        <v>43784</v>
      </c>
      <c r="L70" s="28" t="s">
        <v>22</v>
      </c>
      <c r="M70" s="36" t="s">
        <v>16</v>
      </c>
      <c r="N70" s="37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7" t="s">
        <v>22</v>
      </c>
      <c r="M71" s="11" t="s">
        <v>16</v>
      </c>
      <c r="N71" s="33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7" t="s">
        <v>22</v>
      </c>
      <c r="M72" s="11" t="s">
        <v>132</v>
      </c>
      <c r="N72" s="33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7" t="s">
        <v>22</v>
      </c>
      <c r="M73" s="11" t="s">
        <v>185</v>
      </c>
      <c r="N73" s="33"/>
    </row>
    <row r="74" spans="1:14" ht="72" customHeight="1" x14ac:dyDescent="0.25">
      <c r="A74" s="8">
        <f t="shared" si="1"/>
        <v>71</v>
      </c>
      <c r="B74" s="9" t="s">
        <v>111</v>
      </c>
      <c r="C74" s="28" t="s">
        <v>919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7" t="s">
        <v>22</v>
      </c>
      <c r="M74" s="11" t="s">
        <v>16</v>
      </c>
      <c r="N74" s="33"/>
    </row>
    <row r="75" spans="1:14" ht="72" customHeight="1" x14ac:dyDescent="0.25">
      <c r="A75" s="8">
        <f t="shared" si="1"/>
        <v>72</v>
      </c>
      <c r="B75" s="9" t="s">
        <v>111</v>
      </c>
      <c r="C75" s="28" t="s">
        <v>919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7" t="s">
        <v>22</v>
      </c>
      <c r="M75" s="11" t="s">
        <v>16</v>
      </c>
      <c r="N75" s="33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7" t="s">
        <v>22</v>
      </c>
      <c r="M76" s="11" t="s">
        <v>32</v>
      </c>
      <c r="N76" s="33"/>
    </row>
    <row r="77" spans="1:14" ht="72" customHeight="1" x14ac:dyDescent="0.25">
      <c r="A77" s="8">
        <f t="shared" si="1"/>
        <v>74</v>
      </c>
      <c r="B77" s="7" t="s">
        <v>33</v>
      </c>
      <c r="C77" s="17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7" t="s">
        <v>22</v>
      </c>
      <c r="M77" s="11" t="s">
        <v>16</v>
      </c>
      <c r="N77" s="33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7" t="s">
        <v>22</v>
      </c>
      <c r="M78" s="11" t="s">
        <v>32</v>
      </c>
      <c r="N78" s="33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7" t="s">
        <v>22</v>
      </c>
      <c r="M79" s="11" t="s">
        <v>16</v>
      </c>
      <c r="N79" s="33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7" t="s">
        <v>22</v>
      </c>
      <c r="M80" s="11" t="s">
        <v>196</v>
      </c>
      <c r="N80" s="33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7" t="s">
        <v>22</v>
      </c>
      <c r="M81" s="11" t="s">
        <v>16</v>
      </c>
      <c r="N81" s="33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9">
        <v>71005400</v>
      </c>
      <c r="J82" s="15">
        <v>43781</v>
      </c>
      <c r="K82" s="11">
        <v>43868</v>
      </c>
      <c r="L82" s="7" t="s">
        <v>22</v>
      </c>
      <c r="M82" s="11" t="s">
        <v>16</v>
      </c>
      <c r="N82" s="33"/>
    </row>
    <row r="83" spans="1:14" ht="72" customHeight="1" x14ac:dyDescent="0.25">
      <c r="A83" s="8">
        <f t="shared" si="1"/>
        <v>80</v>
      </c>
      <c r="B83" s="38" t="s">
        <v>567</v>
      </c>
      <c r="C83" s="38" t="s">
        <v>379</v>
      </c>
      <c r="D83" s="38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7" t="s">
        <v>22</v>
      </c>
      <c r="M83" s="11" t="s">
        <v>107</v>
      </c>
      <c r="N83" s="33"/>
    </row>
    <row r="84" spans="1:14" ht="72" customHeight="1" x14ac:dyDescent="0.25">
      <c r="A84" s="8">
        <f t="shared" si="1"/>
        <v>81</v>
      </c>
      <c r="B84" s="7" t="s">
        <v>40</v>
      </c>
      <c r="C84" s="28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9">
        <v>13500000</v>
      </c>
      <c r="J84" s="15">
        <v>43812</v>
      </c>
      <c r="K84" s="11">
        <v>43857</v>
      </c>
      <c r="L84" s="7" t="s">
        <v>22</v>
      </c>
      <c r="M84" s="11" t="s">
        <v>16</v>
      </c>
      <c r="N84" s="33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7" t="s">
        <v>22</v>
      </c>
      <c r="M85" s="11" t="s">
        <v>196</v>
      </c>
      <c r="N85" s="33"/>
    </row>
    <row r="86" spans="1:14" ht="72" customHeight="1" x14ac:dyDescent="0.25">
      <c r="A86" s="8">
        <f t="shared" si="1"/>
        <v>83</v>
      </c>
      <c r="B86" s="7" t="s">
        <v>29</v>
      </c>
      <c r="C86" s="28" t="s">
        <v>919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7" t="s">
        <v>22</v>
      </c>
      <c r="M86" s="11" t="s">
        <v>16</v>
      </c>
      <c r="N86" s="33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7" t="s">
        <v>22</v>
      </c>
      <c r="M87" s="11" t="s">
        <v>16</v>
      </c>
      <c r="N87" s="33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7" t="s">
        <v>22</v>
      </c>
      <c r="M88" s="11" t="s">
        <v>16</v>
      </c>
      <c r="N88" s="33"/>
    </row>
    <row r="89" spans="1:14" ht="72" customHeight="1" x14ac:dyDescent="0.25">
      <c r="A89" s="8">
        <f t="shared" si="1"/>
        <v>86</v>
      </c>
      <c r="B89" s="16" t="s">
        <v>40</v>
      </c>
      <c r="C89" s="16" t="s">
        <v>377</v>
      </c>
      <c r="D89" s="16" t="s">
        <v>222</v>
      </c>
      <c r="E89" s="16" t="s">
        <v>223</v>
      </c>
      <c r="F89" s="16" t="s">
        <v>8</v>
      </c>
      <c r="G89" s="16" t="s">
        <v>224</v>
      </c>
      <c r="H89" s="18">
        <v>105602300</v>
      </c>
      <c r="I89" s="39">
        <v>52801150</v>
      </c>
      <c r="J89" s="32">
        <v>43823</v>
      </c>
      <c r="K89" s="20">
        <v>43910</v>
      </c>
      <c r="L89" s="16" t="s">
        <v>22</v>
      </c>
      <c r="M89" s="20" t="s">
        <v>16</v>
      </c>
      <c r="N89" s="33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9">
        <v>11000000</v>
      </c>
      <c r="J90" s="15">
        <v>43823</v>
      </c>
      <c r="K90" s="11">
        <v>43910</v>
      </c>
      <c r="L90" s="7" t="s">
        <v>22</v>
      </c>
      <c r="M90" s="11" t="s">
        <v>16</v>
      </c>
      <c r="N90" s="33"/>
    </row>
    <row r="91" spans="1:14" ht="72" customHeight="1" x14ac:dyDescent="0.25">
      <c r="A91" s="8">
        <f t="shared" si="1"/>
        <v>88</v>
      </c>
      <c r="B91" s="16" t="s">
        <v>127</v>
      </c>
      <c r="C91" s="16" t="s">
        <v>377</v>
      </c>
      <c r="D91" s="16" t="s">
        <v>230</v>
      </c>
      <c r="E91" s="16" t="s">
        <v>225</v>
      </c>
      <c r="F91" s="8" t="s">
        <v>114</v>
      </c>
      <c r="G91" s="16" t="s">
        <v>272</v>
      </c>
      <c r="H91" s="18">
        <v>37500000</v>
      </c>
      <c r="I91" s="39">
        <v>14625000</v>
      </c>
      <c r="J91" s="32">
        <v>43822</v>
      </c>
      <c r="K91" s="20">
        <v>43857</v>
      </c>
      <c r="L91" s="16" t="s">
        <v>22</v>
      </c>
      <c r="M91" s="20" t="s">
        <v>16</v>
      </c>
      <c r="N91" s="33"/>
    </row>
    <row r="92" spans="1:14" ht="72" customHeight="1" x14ac:dyDescent="0.25">
      <c r="A92" s="8">
        <f t="shared" si="1"/>
        <v>89</v>
      </c>
      <c r="B92" s="7" t="s">
        <v>111</v>
      </c>
      <c r="C92" s="17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7" t="s">
        <v>22</v>
      </c>
      <c r="M92" s="11" t="s">
        <v>16</v>
      </c>
      <c r="N92" s="33"/>
    </row>
    <row r="93" spans="1:14" ht="72" customHeight="1" x14ac:dyDescent="0.25">
      <c r="A93" s="8">
        <f t="shared" si="1"/>
        <v>90</v>
      </c>
      <c r="B93" s="7" t="s">
        <v>56</v>
      </c>
      <c r="C93" s="17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7" t="s">
        <v>22</v>
      </c>
      <c r="M93" s="11" t="s">
        <v>32</v>
      </c>
      <c r="N93" s="33"/>
    </row>
    <row r="94" spans="1:14" ht="72" customHeight="1" x14ac:dyDescent="0.25">
      <c r="A94" s="8">
        <f t="shared" si="1"/>
        <v>91</v>
      </c>
      <c r="B94" s="7" t="s">
        <v>93</v>
      </c>
      <c r="C94" s="28" t="s">
        <v>919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7" t="s">
        <v>22</v>
      </c>
      <c r="M94" s="11" t="s">
        <v>16</v>
      </c>
      <c r="N94" s="33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7" t="s">
        <v>22</v>
      </c>
      <c r="M95" s="11" t="s">
        <v>16</v>
      </c>
      <c r="N95" s="33"/>
    </row>
    <row r="96" spans="1:14" ht="72" customHeight="1" x14ac:dyDescent="0.25">
      <c r="A96" s="8">
        <f t="shared" si="1"/>
        <v>93</v>
      </c>
      <c r="B96" s="21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7" t="s">
        <v>22</v>
      </c>
      <c r="M96" s="11" t="s">
        <v>16</v>
      </c>
      <c r="N96" s="33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7" t="s">
        <v>22</v>
      </c>
      <c r="M97" s="11" t="s">
        <v>32</v>
      </c>
      <c r="N97" s="33"/>
    </row>
    <row r="98" spans="1:14" ht="72" customHeight="1" x14ac:dyDescent="0.25">
      <c r="A98" s="8">
        <f t="shared" si="1"/>
        <v>95</v>
      </c>
      <c r="B98" s="7" t="s">
        <v>74</v>
      </c>
      <c r="C98" s="17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7" t="s">
        <v>22</v>
      </c>
      <c r="M98" s="11" t="s">
        <v>16</v>
      </c>
      <c r="N98" s="33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49" t="s">
        <v>123</v>
      </c>
      <c r="G99" s="7" t="s">
        <v>245</v>
      </c>
      <c r="H99" s="12">
        <v>210000000</v>
      </c>
      <c r="I99" s="29">
        <v>105000000</v>
      </c>
      <c r="J99" s="15">
        <v>43830</v>
      </c>
      <c r="K99" s="11">
        <v>43892</v>
      </c>
      <c r="L99" s="7" t="s">
        <v>22</v>
      </c>
      <c r="M99" s="11" t="s">
        <v>16</v>
      </c>
      <c r="N99" s="33"/>
    </row>
    <row r="100" spans="1:14" ht="72" customHeight="1" x14ac:dyDescent="0.25">
      <c r="A100" s="8">
        <f t="shared" si="1"/>
        <v>97</v>
      </c>
      <c r="B100" s="7" t="s">
        <v>26</v>
      </c>
      <c r="C100" s="17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9">
        <v>14804000</v>
      </c>
      <c r="J100" s="15">
        <v>43824</v>
      </c>
      <c r="K100" s="11">
        <v>43875</v>
      </c>
      <c r="L100" s="7" t="s">
        <v>22</v>
      </c>
      <c r="M100" s="11" t="s">
        <v>16</v>
      </c>
      <c r="N100" s="33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9">
        <v>795000</v>
      </c>
      <c r="J101" s="15">
        <v>43866</v>
      </c>
      <c r="K101" s="11">
        <v>43880</v>
      </c>
      <c r="L101" s="7" t="s">
        <v>22</v>
      </c>
      <c r="M101" s="11" t="s">
        <v>32</v>
      </c>
      <c r="N101" s="33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8" t="s">
        <v>22</v>
      </c>
      <c r="M102" s="15" t="s">
        <v>107</v>
      </c>
      <c r="N102" s="34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9">
        <v>5704000</v>
      </c>
      <c r="J103" s="15">
        <v>43864</v>
      </c>
      <c r="K103" s="11">
        <v>43878</v>
      </c>
      <c r="L103" s="7" t="s">
        <v>22</v>
      </c>
      <c r="M103" s="11" t="s">
        <v>32</v>
      </c>
      <c r="N103" s="33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9">
        <v>10000000</v>
      </c>
      <c r="J104" s="15">
        <v>43888</v>
      </c>
      <c r="K104" s="11">
        <v>43895</v>
      </c>
      <c r="L104" s="7" t="s">
        <v>22</v>
      </c>
      <c r="M104" s="11" t="s">
        <v>32</v>
      </c>
      <c r="N104" s="33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28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9">
        <v>14000000</v>
      </c>
      <c r="J105" s="15">
        <v>43893</v>
      </c>
      <c r="K105" s="11">
        <v>43901</v>
      </c>
      <c r="L105" s="7" t="s">
        <v>22</v>
      </c>
      <c r="M105" s="11" t="s">
        <v>16</v>
      </c>
      <c r="N105" s="33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28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9">
        <v>125000000</v>
      </c>
      <c r="J106" s="15">
        <v>43893</v>
      </c>
      <c r="K106" s="11">
        <v>43901</v>
      </c>
      <c r="L106" s="7" t="s">
        <v>22</v>
      </c>
      <c r="M106" s="11" t="s">
        <v>16</v>
      </c>
      <c r="N106" s="33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7" t="s">
        <v>22</v>
      </c>
      <c r="M107" s="11" t="s">
        <v>16</v>
      </c>
      <c r="N107" s="33"/>
    </row>
    <row r="108" spans="1:14" ht="112.5" customHeight="1" x14ac:dyDescent="0.25">
      <c r="A108" s="8">
        <f t="shared" si="1"/>
        <v>105</v>
      </c>
      <c r="B108" s="8" t="s">
        <v>26</v>
      </c>
      <c r="C108" s="17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7" t="s">
        <v>22</v>
      </c>
      <c r="M108" s="11" t="s">
        <v>32</v>
      </c>
      <c r="N108" s="33"/>
    </row>
    <row r="109" spans="1:14" ht="72" customHeight="1" x14ac:dyDescent="0.25">
      <c r="A109" s="8">
        <f t="shared" si="1"/>
        <v>106</v>
      </c>
      <c r="B109" s="17" t="s">
        <v>29</v>
      </c>
      <c r="C109" s="16" t="s">
        <v>378</v>
      </c>
      <c r="D109" s="17" t="s">
        <v>264</v>
      </c>
      <c r="E109" s="16" t="s">
        <v>265</v>
      </c>
      <c r="F109" s="16" t="s">
        <v>8</v>
      </c>
      <c r="G109" s="16" t="s">
        <v>266</v>
      </c>
      <c r="H109" s="18">
        <v>73000000</v>
      </c>
      <c r="I109" s="19">
        <v>36500000</v>
      </c>
      <c r="J109" s="32">
        <v>43887</v>
      </c>
      <c r="K109" s="20">
        <v>43896</v>
      </c>
      <c r="L109" s="16" t="s">
        <v>22</v>
      </c>
      <c r="M109" s="20" t="s">
        <v>196</v>
      </c>
      <c r="N109" s="33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7" t="s">
        <v>22</v>
      </c>
      <c r="M110" s="11" t="s">
        <v>107</v>
      </c>
      <c r="N110" s="33"/>
    </row>
    <row r="111" spans="1:14" ht="72" customHeight="1" x14ac:dyDescent="0.25">
      <c r="A111" s="8">
        <f t="shared" si="1"/>
        <v>108</v>
      </c>
      <c r="B111" s="8" t="s">
        <v>29</v>
      </c>
      <c r="C111" s="17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7" t="s">
        <v>22</v>
      </c>
      <c r="M111" s="11" t="s">
        <v>32</v>
      </c>
      <c r="N111" s="33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7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8" t="s">
        <v>22</v>
      </c>
      <c r="M112" s="15" t="s">
        <v>16</v>
      </c>
      <c r="N112" s="34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7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8" t="s">
        <v>22</v>
      </c>
      <c r="M113" s="15" t="s">
        <v>16</v>
      </c>
      <c r="N113" s="34"/>
    </row>
    <row r="114" spans="1:14" ht="72" customHeight="1" x14ac:dyDescent="0.25">
      <c r="A114" s="8">
        <f t="shared" si="1"/>
        <v>111</v>
      </c>
      <c r="B114" s="7" t="s">
        <v>121</v>
      </c>
      <c r="C114" s="17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7" t="s">
        <v>22</v>
      </c>
      <c r="M114" s="7" t="s">
        <v>196</v>
      </c>
      <c r="N114" s="33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0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7" t="s">
        <v>22</v>
      </c>
      <c r="M115" s="7" t="s">
        <v>16</v>
      </c>
      <c r="N115" s="33"/>
    </row>
    <row r="116" spans="1:14" ht="72" customHeight="1" x14ac:dyDescent="0.25">
      <c r="A116" s="8">
        <f t="shared" si="1"/>
        <v>113</v>
      </c>
      <c r="B116" s="7" t="s">
        <v>74</v>
      </c>
      <c r="C116" s="28" t="s">
        <v>919</v>
      </c>
      <c r="D116" s="8" t="s">
        <v>281</v>
      </c>
      <c r="E116" s="40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7" t="s">
        <v>22</v>
      </c>
      <c r="M116" s="7" t="s">
        <v>32</v>
      </c>
      <c r="N116" s="33"/>
    </row>
    <row r="117" spans="1:14" ht="72" customHeight="1" x14ac:dyDescent="0.25">
      <c r="A117" s="8">
        <f t="shared" si="1"/>
        <v>114</v>
      </c>
      <c r="B117" s="7" t="s">
        <v>33</v>
      </c>
      <c r="C117" s="28" t="s">
        <v>919</v>
      </c>
      <c r="D117" s="8" t="s">
        <v>283</v>
      </c>
      <c r="E117" s="40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7" t="s">
        <v>22</v>
      </c>
      <c r="M117" s="7" t="s">
        <v>16</v>
      </c>
      <c r="N117" s="33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0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8" t="s">
        <v>22</v>
      </c>
      <c r="M118" s="8" t="s">
        <v>16</v>
      </c>
      <c r="N118" s="34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0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7" t="s">
        <v>22</v>
      </c>
      <c r="M119" s="7" t="s">
        <v>16</v>
      </c>
      <c r="N119" s="33"/>
    </row>
    <row r="120" spans="1:14" ht="72" customHeight="1" x14ac:dyDescent="0.25">
      <c r="A120" s="8">
        <f t="shared" si="1"/>
        <v>117</v>
      </c>
      <c r="B120" s="7" t="s">
        <v>142</v>
      </c>
      <c r="C120" s="28" t="s">
        <v>919</v>
      </c>
      <c r="D120" s="8" t="s">
        <v>289</v>
      </c>
      <c r="E120" s="40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7" t="s">
        <v>22</v>
      </c>
      <c r="M120" s="7" t="s">
        <v>16</v>
      </c>
      <c r="N120" s="33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0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7" t="s">
        <v>22</v>
      </c>
      <c r="M121" s="7" t="s">
        <v>16</v>
      </c>
      <c r="N121" s="33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0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7" t="s">
        <v>22</v>
      </c>
      <c r="M122" s="7" t="s">
        <v>16</v>
      </c>
      <c r="N122" s="33"/>
    </row>
    <row r="123" spans="1:14" ht="72" customHeight="1" x14ac:dyDescent="0.25">
      <c r="A123" s="8">
        <f t="shared" si="1"/>
        <v>120</v>
      </c>
      <c r="B123" s="21" t="s">
        <v>805</v>
      </c>
      <c r="C123" s="8" t="s">
        <v>377</v>
      </c>
      <c r="D123" s="8" t="s">
        <v>294</v>
      </c>
      <c r="E123" s="40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7" t="s">
        <v>22</v>
      </c>
      <c r="M123" s="7" t="s">
        <v>16</v>
      </c>
      <c r="N123" s="33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0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7" t="s">
        <v>22</v>
      </c>
      <c r="M124" s="7" t="s">
        <v>16</v>
      </c>
      <c r="N124" s="33"/>
    </row>
    <row r="125" spans="1:14" ht="72" customHeight="1" x14ac:dyDescent="0.25">
      <c r="A125" s="8">
        <f t="shared" si="1"/>
        <v>122</v>
      </c>
      <c r="B125" s="7" t="s">
        <v>121</v>
      </c>
      <c r="C125" s="17" t="s">
        <v>584</v>
      </c>
      <c r="D125" s="40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7" t="s">
        <v>22</v>
      </c>
      <c r="M125" s="7" t="s">
        <v>32</v>
      </c>
      <c r="N125" s="33"/>
    </row>
    <row r="126" spans="1:14" ht="72" customHeight="1" x14ac:dyDescent="0.25">
      <c r="A126" s="8">
        <f t="shared" si="1"/>
        <v>123</v>
      </c>
      <c r="B126" s="21" t="s">
        <v>805</v>
      </c>
      <c r="C126" s="8" t="s">
        <v>378</v>
      </c>
      <c r="D126" s="40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7" t="s">
        <v>22</v>
      </c>
      <c r="M126" s="7" t="s">
        <v>16</v>
      </c>
      <c r="N126" s="33"/>
    </row>
    <row r="127" spans="1:14" ht="72" customHeight="1" x14ac:dyDescent="0.25">
      <c r="A127" s="8">
        <f t="shared" si="1"/>
        <v>124</v>
      </c>
      <c r="B127" s="21" t="s">
        <v>805</v>
      </c>
      <c r="C127" s="8" t="s">
        <v>378</v>
      </c>
      <c r="D127" s="40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7" t="s">
        <v>22</v>
      </c>
      <c r="M127" s="7" t="s">
        <v>16</v>
      </c>
      <c r="N127" s="33"/>
    </row>
    <row r="128" spans="1:14" ht="72" customHeight="1" x14ac:dyDescent="0.25">
      <c r="A128" s="8">
        <f t="shared" si="1"/>
        <v>125</v>
      </c>
      <c r="B128" s="21" t="s">
        <v>805</v>
      </c>
      <c r="C128" s="8" t="s">
        <v>378</v>
      </c>
      <c r="D128" s="40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7" t="s">
        <v>22</v>
      </c>
      <c r="M128" s="7" t="s">
        <v>16</v>
      </c>
      <c r="N128" s="33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0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7" t="s">
        <v>22</v>
      </c>
      <c r="M129" s="7" t="s">
        <v>32</v>
      </c>
      <c r="N129" s="33"/>
    </row>
    <row r="130" spans="1:21" ht="72" customHeight="1" x14ac:dyDescent="0.25">
      <c r="A130" s="8">
        <f t="shared" si="1"/>
        <v>127</v>
      </c>
      <c r="B130" s="7" t="s">
        <v>70</v>
      </c>
      <c r="C130" s="17" t="s">
        <v>584</v>
      </c>
      <c r="D130" s="40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7" t="s">
        <v>22</v>
      </c>
      <c r="M130" s="7" t="s">
        <v>16</v>
      </c>
      <c r="N130" s="33"/>
    </row>
    <row r="131" spans="1:21" ht="72" customHeight="1" x14ac:dyDescent="0.25">
      <c r="A131" s="8">
        <f t="shared" si="1"/>
        <v>128</v>
      </c>
      <c r="B131" s="7" t="s">
        <v>97</v>
      </c>
      <c r="C131" s="17" t="s">
        <v>584</v>
      </c>
      <c r="D131" s="40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7" t="s">
        <v>22</v>
      </c>
      <c r="M131" s="7" t="s">
        <v>16</v>
      </c>
      <c r="N131" s="33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7" t="s">
        <v>22</v>
      </c>
      <c r="M132" s="7" t="s">
        <v>16</v>
      </c>
      <c r="N132" s="33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N133" s="33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7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7" t="s">
        <v>22</v>
      </c>
      <c r="M134" s="7" t="s">
        <v>16</v>
      </c>
      <c r="N134" s="33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7" t="s">
        <v>22</v>
      </c>
      <c r="M135" s="7" t="s">
        <v>16</v>
      </c>
      <c r="N135" s="33"/>
    </row>
    <row r="136" spans="1:21" ht="60" customHeight="1" x14ac:dyDescent="0.25">
      <c r="A136" s="8">
        <f t="shared" si="2"/>
        <v>133</v>
      </c>
      <c r="B136" s="7" t="s">
        <v>29</v>
      </c>
      <c r="C136" s="28" t="s">
        <v>919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7" t="s">
        <v>22</v>
      </c>
      <c r="M136" s="7" t="s">
        <v>16</v>
      </c>
      <c r="N136" s="33"/>
    </row>
    <row r="137" spans="1:21" ht="51" customHeight="1" x14ac:dyDescent="0.25">
      <c r="A137" s="8">
        <f t="shared" si="2"/>
        <v>134</v>
      </c>
      <c r="B137" s="21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7" t="s">
        <v>22</v>
      </c>
      <c r="M137" s="7" t="s">
        <v>32</v>
      </c>
      <c r="N137" s="33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49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7" t="s">
        <v>22</v>
      </c>
      <c r="M138" s="7" t="s">
        <v>32</v>
      </c>
      <c r="N138" s="33"/>
    </row>
    <row r="139" spans="1:21" ht="113.25" customHeight="1" x14ac:dyDescent="0.25">
      <c r="A139" s="8">
        <f t="shared" si="2"/>
        <v>136</v>
      </c>
      <c r="B139" s="7" t="s">
        <v>26</v>
      </c>
      <c r="C139" s="28" t="s">
        <v>919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7" t="s">
        <v>22</v>
      </c>
      <c r="M139" s="7" t="s">
        <v>16</v>
      </c>
      <c r="N139" s="33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7" t="s">
        <v>22</v>
      </c>
      <c r="M140" s="7" t="s">
        <v>132</v>
      </c>
      <c r="N140" s="33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8" t="s">
        <v>22</v>
      </c>
      <c r="M141" s="8" t="s">
        <v>32</v>
      </c>
      <c r="N141" s="34"/>
    </row>
    <row r="142" spans="1:21" ht="60" customHeight="1" x14ac:dyDescent="0.25">
      <c r="A142" s="8">
        <f t="shared" si="2"/>
        <v>139</v>
      </c>
      <c r="B142" s="7" t="s">
        <v>567</v>
      </c>
      <c r="C142" s="28" t="s">
        <v>919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7" t="s">
        <v>22</v>
      </c>
      <c r="M142" s="7" t="s">
        <v>107</v>
      </c>
      <c r="N142" s="33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7" t="s">
        <v>22</v>
      </c>
      <c r="M143" s="7" t="s">
        <v>16</v>
      </c>
      <c r="N143" s="33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7" t="s">
        <v>22</v>
      </c>
      <c r="M144" s="7" t="s">
        <v>32</v>
      </c>
      <c r="N144" s="33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49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  <c r="N145" s="33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  <c r="N146" s="33"/>
    </row>
    <row r="147" spans="1:14" ht="75" customHeight="1" x14ac:dyDescent="0.25">
      <c r="A147" s="8">
        <f t="shared" si="2"/>
        <v>144</v>
      </c>
      <c r="B147" s="7" t="s">
        <v>33</v>
      </c>
      <c r="C147" s="17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7" t="s">
        <v>22</v>
      </c>
      <c r="M147" s="7" t="s">
        <v>32</v>
      </c>
      <c r="N147" s="33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7" t="s">
        <v>22</v>
      </c>
      <c r="M148" s="7" t="s">
        <v>32</v>
      </c>
      <c r="N148" s="33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8" t="s">
        <v>22</v>
      </c>
      <c r="M149" s="8" t="s">
        <v>16</v>
      </c>
      <c r="N149" s="34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28" t="s">
        <v>919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8" t="s">
        <v>22</v>
      </c>
      <c r="M150" s="8" t="s">
        <v>32</v>
      </c>
      <c r="N150" s="34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8" t="s">
        <v>22</v>
      </c>
      <c r="M151" s="8" t="s">
        <v>16</v>
      </c>
      <c r="N151" s="34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49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8" t="s">
        <v>22</v>
      </c>
      <c r="M152" s="8" t="s">
        <v>16</v>
      </c>
      <c r="N152" s="34"/>
    </row>
    <row r="153" spans="1:14" s="6" customFormat="1" ht="30" x14ac:dyDescent="0.25">
      <c r="A153" s="8">
        <f t="shared" si="2"/>
        <v>150</v>
      </c>
      <c r="B153" s="21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8" t="s">
        <v>22</v>
      </c>
      <c r="M153" s="8" t="s">
        <v>16</v>
      </c>
      <c r="N153" s="34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28" t="s">
        <v>919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8" t="s">
        <v>22</v>
      </c>
      <c r="M154" s="8" t="s">
        <v>132</v>
      </c>
      <c r="N154" s="34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28" t="s">
        <v>919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8" t="s">
        <v>22</v>
      </c>
      <c r="M155" s="8" t="s">
        <v>132</v>
      </c>
      <c r="N155" s="34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7" t="s">
        <v>584</v>
      </c>
      <c r="D156" s="8" t="s">
        <v>388</v>
      </c>
      <c r="E156" s="8" t="s">
        <v>389</v>
      </c>
      <c r="F156" s="49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8" t="s">
        <v>22</v>
      </c>
      <c r="M156" s="8" t="s">
        <v>16</v>
      </c>
      <c r="N156" s="34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7" t="s">
        <v>22</v>
      </c>
      <c r="M157" s="7" t="s">
        <v>16</v>
      </c>
      <c r="N157" s="33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7" t="s">
        <v>22</v>
      </c>
      <c r="M158" s="7" t="s">
        <v>16</v>
      </c>
      <c r="N158" s="33"/>
    </row>
    <row r="159" spans="1:14" ht="75" customHeight="1" x14ac:dyDescent="0.25">
      <c r="A159" s="8">
        <f t="shared" si="2"/>
        <v>156</v>
      </c>
      <c r="B159" s="21" t="s">
        <v>805</v>
      </c>
      <c r="C159" s="17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7" t="s">
        <v>22</v>
      </c>
      <c r="M159" s="7" t="s">
        <v>16</v>
      </c>
      <c r="N159" s="33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46" t="s">
        <v>39</v>
      </c>
      <c r="G160" s="45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7" t="s">
        <v>22</v>
      </c>
      <c r="M160" s="7" t="s">
        <v>16</v>
      </c>
      <c r="N160" s="33"/>
    </row>
    <row r="161" spans="1:14" ht="105" customHeight="1" x14ac:dyDescent="0.25">
      <c r="A161" s="8">
        <f t="shared" si="2"/>
        <v>158</v>
      </c>
      <c r="B161" s="7" t="s">
        <v>74</v>
      </c>
      <c r="C161" s="17" t="s">
        <v>584</v>
      </c>
      <c r="D161" s="8" t="s">
        <v>402</v>
      </c>
      <c r="E161" s="7" t="s">
        <v>403</v>
      </c>
      <c r="F161" s="46" t="s">
        <v>39</v>
      </c>
      <c r="G161" s="45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7" t="s">
        <v>22</v>
      </c>
      <c r="M161" s="7" t="s">
        <v>132</v>
      </c>
      <c r="N161" s="33"/>
    </row>
    <row r="162" spans="1:14" ht="60" customHeight="1" x14ac:dyDescent="0.25">
      <c r="A162" s="8">
        <f t="shared" si="2"/>
        <v>159</v>
      </c>
      <c r="B162" s="7" t="s">
        <v>9</v>
      </c>
      <c r="C162" s="28" t="s">
        <v>919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7" t="s">
        <v>22</v>
      </c>
      <c r="M162" s="7" t="s">
        <v>185</v>
      </c>
      <c r="N162" s="33"/>
    </row>
    <row r="163" spans="1:14" ht="60" customHeight="1" x14ac:dyDescent="0.25">
      <c r="A163" s="8">
        <f t="shared" si="2"/>
        <v>160</v>
      </c>
      <c r="B163" s="7" t="s">
        <v>9</v>
      </c>
      <c r="C163" s="17" t="s">
        <v>584</v>
      </c>
      <c r="D163" s="8" t="s">
        <v>406</v>
      </c>
      <c r="E163" s="7" t="s">
        <v>407</v>
      </c>
      <c r="F163" s="49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7" t="s">
        <v>22</v>
      </c>
      <c r="M163" s="7" t="s">
        <v>16</v>
      </c>
      <c r="N163" s="33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7" t="s">
        <v>22</v>
      </c>
      <c r="M164" s="7" t="s">
        <v>16</v>
      </c>
      <c r="N164" s="33"/>
    </row>
    <row r="165" spans="1:14" ht="75" customHeight="1" x14ac:dyDescent="0.25">
      <c r="A165" s="8">
        <f t="shared" si="2"/>
        <v>162</v>
      </c>
      <c r="B165" s="7" t="s">
        <v>93</v>
      </c>
      <c r="C165" s="17" t="s">
        <v>584</v>
      </c>
      <c r="D165" s="8" t="s">
        <v>412</v>
      </c>
      <c r="E165" s="7" t="s">
        <v>413</v>
      </c>
      <c r="F165" s="46" t="s">
        <v>8</v>
      </c>
      <c r="G165" s="45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  <c r="N165" s="33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46" t="s">
        <v>8</v>
      </c>
      <c r="G166" s="45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  <c r="N166" s="33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46" t="s">
        <v>8</v>
      </c>
      <c r="G167" s="45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7" t="s">
        <v>22</v>
      </c>
      <c r="M167" s="7" t="s">
        <v>16</v>
      </c>
      <c r="N167" s="33"/>
    </row>
    <row r="168" spans="1:14" ht="80.25" customHeight="1" x14ac:dyDescent="0.25">
      <c r="A168" s="8">
        <f t="shared" si="2"/>
        <v>165</v>
      </c>
      <c r="B168" s="7" t="s">
        <v>93</v>
      </c>
      <c r="C168" s="17" t="s">
        <v>584</v>
      </c>
      <c r="D168" s="8" t="s">
        <v>420</v>
      </c>
      <c r="E168" s="7" t="s">
        <v>419</v>
      </c>
      <c r="F168" s="46" t="s">
        <v>8</v>
      </c>
      <c r="G168" s="45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7" t="s">
        <v>22</v>
      </c>
      <c r="M168" s="7" t="s">
        <v>16</v>
      </c>
      <c r="N168" s="33"/>
    </row>
    <row r="169" spans="1:14" ht="80.25" customHeight="1" x14ac:dyDescent="0.25">
      <c r="A169" s="8">
        <f t="shared" si="2"/>
        <v>166</v>
      </c>
      <c r="B169" s="7" t="s">
        <v>93</v>
      </c>
      <c r="C169" s="17" t="s">
        <v>584</v>
      </c>
      <c r="D169" s="8" t="s">
        <v>420</v>
      </c>
      <c r="E169" s="7" t="s">
        <v>419</v>
      </c>
      <c r="F169" s="46" t="s">
        <v>8</v>
      </c>
      <c r="G169" s="45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7" t="s">
        <v>22</v>
      </c>
      <c r="M169" s="7" t="s">
        <v>16</v>
      </c>
      <c r="N169" s="33"/>
    </row>
    <row r="170" spans="1:14" ht="63.75" customHeight="1" x14ac:dyDescent="0.25">
      <c r="A170" s="8">
        <f t="shared" si="2"/>
        <v>167</v>
      </c>
      <c r="B170" s="7" t="s">
        <v>93</v>
      </c>
      <c r="C170" s="17" t="s">
        <v>584</v>
      </c>
      <c r="D170" s="8" t="s">
        <v>421</v>
      </c>
      <c r="E170" s="7" t="s">
        <v>422</v>
      </c>
      <c r="F170" s="49" t="s">
        <v>123</v>
      </c>
      <c r="G170" s="45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8" t="s">
        <v>22</v>
      </c>
      <c r="M170" s="7" t="s">
        <v>16</v>
      </c>
      <c r="N170" s="33"/>
    </row>
    <row r="171" spans="1:14" ht="76.5" customHeight="1" x14ac:dyDescent="0.25">
      <c r="A171" s="8">
        <f t="shared" si="2"/>
        <v>168</v>
      </c>
      <c r="B171" s="7" t="s">
        <v>97</v>
      </c>
      <c r="C171" s="17" t="s">
        <v>584</v>
      </c>
      <c r="D171" s="8" t="s">
        <v>423</v>
      </c>
      <c r="E171" s="7" t="s">
        <v>424</v>
      </c>
      <c r="F171" s="49" t="s">
        <v>123</v>
      </c>
      <c r="G171" s="45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8" t="s">
        <v>22</v>
      </c>
      <c r="M171" s="7" t="s">
        <v>32</v>
      </c>
      <c r="N171" s="33"/>
    </row>
    <row r="172" spans="1:14" ht="75" customHeight="1" x14ac:dyDescent="0.25">
      <c r="A172" s="8">
        <f t="shared" si="2"/>
        <v>169</v>
      </c>
      <c r="B172" s="7" t="s">
        <v>142</v>
      </c>
      <c r="C172" s="17" t="s">
        <v>584</v>
      </c>
      <c r="D172" s="8" t="s">
        <v>425</v>
      </c>
      <c r="E172" s="7" t="s">
        <v>426</v>
      </c>
      <c r="F172" s="46" t="s">
        <v>8</v>
      </c>
      <c r="G172" s="45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8" t="s">
        <v>22</v>
      </c>
      <c r="M172" s="7" t="s">
        <v>16</v>
      </c>
      <c r="N172" s="33"/>
    </row>
    <row r="173" spans="1:14" ht="60" customHeight="1" x14ac:dyDescent="0.25">
      <c r="A173" s="8">
        <f t="shared" si="2"/>
        <v>170</v>
      </c>
      <c r="B173" s="21" t="s">
        <v>805</v>
      </c>
      <c r="C173" s="7" t="s">
        <v>379</v>
      </c>
      <c r="D173" s="8" t="s">
        <v>428</v>
      </c>
      <c r="E173" s="7" t="s">
        <v>429</v>
      </c>
      <c r="F173" s="46" t="s">
        <v>39</v>
      </c>
      <c r="G173" s="45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8" t="s">
        <v>22</v>
      </c>
      <c r="M173" s="7" t="s">
        <v>16</v>
      </c>
      <c r="N173" s="33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46" t="s">
        <v>8</v>
      </c>
      <c r="G174" s="45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8" t="s">
        <v>22</v>
      </c>
      <c r="M174" s="7" t="s">
        <v>16</v>
      </c>
      <c r="N174" s="33"/>
    </row>
    <row r="175" spans="1:14" ht="60" customHeight="1" x14ac:dyDescent="0.25">
      <c r="A175" s="8">
        <f t="shared" si="2"/>
        <v>172</v>
      </c>
      <c r="B175" s="7" t="s">
        <v>93</v>
      </c>
      <c r="C175" s="17" t="s">
        <v>584</v>
      </c>
      <c r="D175" s="8" t="s">
        <v>432</v>
      </c>
      <c r="E175" s="7" t="s">
        <v>433</v>
      </c>
      <c r="F175" s="46" t="s">
        <v>8</v>
      </c>
      <c r="G175" s="45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8" t="s">
        <v>22</v>
      </c>
      <c r="M175" s="7" t="s">
        <v>16</v>
      </c>
      <c r="N175" s="33"/>
    </row>
    <row r="176" spans="1:14" ht="45" customHeight="1" x14ac:dyDescent="0.25">
      <c r="A176" s="8">
        <f t="shared" si="2"/>
        <v>173</v>
      </c>
      <c r="B176" s="7" t="s">
        <v>29</v>
      </c>
      <c r="C176" s="17" t="s">
        <v>584</v>
      </c>
      <c r="D176" s="8" t="s">
        <v>435</v>
      </c>
      <c r="E176" s="7" t="s">
        <v>437</v>
      </c>
      <c r="F176" s="46" t="s">
        <v>8</v>
      </c>
      <c r="G176" s="45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8" t="s">
        <v>22</v>
      </c>
      <c r="M176" s="7" t="s">
        <v>32</v>
      </c>
      <c r="N176" s="33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46" t="s">
        <v>39</v>
      </c>
      <c r="G177" s="45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7" t="s">
        <v>22</v>
      </c>
      <c r="M177" s="7" t="s">
        <v>196</v>
      </c>
      <c r="N177" s="33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45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7" t="s">
        <v>22</v>
      </c>
      <c r="M178" s="7" t="s">
        <v>16</v>
      </c>
      <c r="N178" s="33"/>
    </row>
    <row r="179" spans="1:14" ht="105" customHeight="1" x14ac:dyDescent="0.25">
      <c r="A179" s="8">
        <f t="shared" si="2"/>
        <v>176</v>
      </c>
      <c r="B179" s="7" t="s">
        <v>43</v>
      </c>
      <c r="C179" s="17" t="s">
        <v>584</v>
      </c>
      <c r="D179" s="8" t="s">
        <v>442</v>
      </c>
      <c r="E179" s="7" t="s">
        <v>443</v>
      </c>
      <c r="F179" s="46" t="s">
        <v>8</v>
      </c>
      <c r="G179" s="45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7" t="s">
        <v>22</v>
      </c>
      <c r="M179" s="7" t="s">
        <v>32</v>
      </c>
      <c r="N179" s="33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45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7" t="s">
        <v>22</v>
      </c>
      <c r="M180" s="7" t="s">
        <v>32</v>
      </c>
      <c r="N180" s="33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46" t="s">
        <v>8</v>
      </c>
      <c r="G181" s="45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3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46" t="s">
        <v>8</v>
      </c>
      <c r="G182" s="45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3"/>
    </row>
    <row r="183" spans="1:14" ht="60" customHeight="1" x14ac:dyDescent="0.25">
      <c r="A183" s="8">
        <f t="shared" si="2"/>
        <v>180</v>
      </c>
      <c r="B183" s="7" t="s">
        <v>93</v>
      </c>
      <c r="C183" s="17" t="s">
        <v>584</v>
      </c>
      <c r="D183" s="8" t="s">
        <v>450</v>
      </c>
      <c r="E183" s="7" t="s">
        <v>451</v>
      </c>
      <c r="F183" s="46" t="s">
        <v>8</v>
      </c>
      <c r="G183" s="45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7" t="s">
        <v>22</v>
      </c>
      <c r="M183" s="8" t="s">
        <v>107</v>
      </c>
      <c r="N183" s="33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46" t="s">
        <v>8</v>
      </c>
      <c r="G184" s="45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3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46" t="s">
        <v>8</v>
      </c>
      <c r="G185" s="45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7" t="s">
        <v>22</v>
      </c>
      <c r="M185" s="8" t="s">
        <v>185</v>
      </c>
      <c r="N185" s="33"/>
    </row>
    <row r="186" spans="1:14" ht="60" customHeight="1" x14ac:dyDescent="0.25">
      <c r="A186" s="8">
        <f t="shared" si="2"/>
        <v>183</v>
      </c>
      <c r="B186" s="21" t="s">
        <v>805</v>
      </c>
      <c r="C186" s="28" t="s">
        <v>919</v>
      </c>
      <c r="D186" s="8" t="s">
        <v>456</v>
      </c>
      <c r="E186" s="7" t="s">
        <v>457</v>
      </c>
      <c r="F186" s="46" t="s">
        <v>8</v>
      </c>
      <c r="G186" s="45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7" t="s">
        <v>22</v>
      </c>
      <c r="M186" s="8" t="s">
        <v>107</v>
      </c>
      <c r="N186" s="33"/>
    </row>
    <row r="187" spans="1:14" ht="60" customHeight="1" x14ac:dyDescent="0.25">
      <c r="A187" s="8">
        <f t="shared" si="2"/>
        <v>184</v>
      </c>
      <c r="B187" s="21" t="s">
        <v>805</v>
      </c>
      <c r="C187" s="28" t="s">
        <v>919</v>
      </c>
      <c r="D187" s="8" t="s">
        <v>456</v>
      </c>
      <c r="E187" s="7" t="s">
        <v>457</v>
      </c>
      <c r="F187" s="46" t="s">
        <v>8</v>
      </c>
      <c r="G187" s="45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7" t="s">
        <v>22</v>
      </c>
      <c r="M187" s="8" t="s">
        <v>107</v>
      </c>
      <c r="N187" s="33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46" t="s">
        <v>8</v>
      </c>
      <c r="G188" s="45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  <c r="N188" s="33"/>
    </row>
    <row r="189" spans="1:14" ht="75" customHeight="1" x14ac:dyDescent="0.25">
      <c r="A189" s="8">
        <f t="shared" si="2"/>
        <v>186</v>
      </c>
      <c r="B189" s="7" t="s">
        <v>97</v>
      </c>
      <c r="C189" s="17" t="s">
        <v>584</v>
      </c>
      <c r="D189" s="8" t="s">
        <v>460</v>
      </c>
      <c r="E189" s="7" t="s">
        <v>461</v>
      </c>
      <c r="F189" s="46" t="s">
        <v>8</v>
      </c>
      <c r="G189" s="45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3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46" t="s">
        <v>39</v>
      </c>
      <c r="G190" s="45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7" t="s">
        <v>22</v>
      </c>
      <c r="M190" s="7" t="s">
        <v>32</v>
      </c>
      <c r="N190" s="33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46" t="s">
        <v>468</v>
      </c>
      <c r="G191" s="45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7" t="s">
        <v>22</v>
      </c>
      <c r="M191" s="7" t="s">
        <v>32</v>
      </c>
      <c r="N191" s="33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49" t="s">
        <v>123</v>
      </c>
      <c r="G192" s="45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7" t="s">
        <v>22</v>
      </c>
      <c r="M192" s="7" t="s">
        <v>32</v>
      </c>
      <c r="N192" s="33"/>
    </row>
    <row r="193" spans="1:18" ht="45" customHeight="1" x14ac:dyDescent="0.25">
      <c r="A193" s="8">
        <f t="shared" si="2"/>
        <v>190</v>
      </c>
      <c r="B193" s="8" t="s">
        <v>74</v>
      </c>
      <c r="C193" s="17" t="s">
        <v>584</v>
      </c>
      <c r="D193" s="8" t="s">
        <v>473</v>
      </c>
      <c r="E193" s="7" t="s">
        <v>474</v>
      </c>
      <c r="F193" s="46" t="s">
        <v>8</v>
      </c>
      <c r="G193" s="45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  <c r="N193" s="33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46" t="s">
        <v>8</v>
      </c>
      <c r="G194" s="45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7" t="s">
        <v>22</v>
      </c>
      <c r="M194" s="7" t="s">
        <v>16</v>
      </c>
      <c r="N194" s="33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46" t="s">
        <v>8</v>
      </c>
      <c r="G195" s="45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  <c r="N195" s="33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46" t="s">
        <v>8</v>
      </c>
      <c r="G196" s="45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7" t="s">
        <v>22</v>
      </c>
      <c r="M196" s="7" t="s">
        <v>16</v>
      </c>
      <c r="N196" s="33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45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7" t="s">
        <v>22</v>
      </c>
      <c r="M197" s="7" t="s">
        <v>32</v>
      </c>
      <c r="N197" s="33"/>
    </row>
    <row r="198" spans="1:18" ht="53.1" customHeight="1" x14ac:dyDescent="0.25">
      <c r="A198" s="8">
        <f t="shared" si="3"/>
        <v>195</v>
      </c>
      <c r="B198" s="8" t="s">
        <v>70</v>
      </c>
      <c r="C198" s="17" t="s">
        <v>584</v>
      </c>
      <c r="D198" s="8" t="s">
        <v>483</v>
      </c>
      <c r="E198" s="7" t="s">
        <v>484</v>
      </c>
      <c r="F198" s="46" t="s">
        <v>8</v>
      </c>
      <c r="G198" s="45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7" t="s">
        <v>22</v>
      </c>
      <c r="M198" s="7" t="s">
        <v>32</v>
      </c>
      <c r="N198" s="33"/>
    </row>
    <row r="199" spans="1:18" ht="53.1" customHeight="1" x14ac:dyDescent="0.25">
      <c r="A199" s="8">
        <f t="shared" si="3"/>
        <v>196</v>
      </c>
      <c r="B199" s="8" t="s">
        <v>40</v>
      </c>
      <c r="C199" s="17" t="s">
        <v>584</v>
      </c>
      <c r="D199" s="8" t="s">
        <v>490</v>
      </c>
      <c r="E199" s="7" t="s">
        <v>489</v>
      </c>
      <c r="F199" s="46" t="s">
        <v>8</v>
      </c>
      <c r="G199" s="45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  <c r="N199" s="33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46" t="s">
        <v>8</v>
      </c>
      <c r="G200" s="45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  <c r="N200" s="33"/>
    </row>
    <row r="201" spans="1:18" ht="76.5" customHeight="1" x14ac:dyDescent="0.25">
      <c r="A201" s="8">
        <f t="shared" si="3"/>
        <v>198</v>
      </c>
      <c r="B201" s="8" t="s">
        <v>33</v>
      </c>
      <c r="C201" s="17" t="s">
        <v>584</v>
      </c>
      <c r="D201" s="8" t="s">
        <v>493</v>
      </c>
      <c r="E201" s="7" t="s">
        <v>494</v>
      </c>
      <c r="F201" s="46" t="s">
        <v>8</v>
      </c>
      <c r="G201" s="45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7" t="s">
        <v>22</v>
      </c>
      <c r="M201" s="7" t="s">
        <v>32</v>
      </c>
      <c r="N201" s="33"/>
    </row>
    <row r="202" spans="1:18" ht="76.5" customHeight="1" x14ac:dyDescent="0.25">
      <c r="A202" s="8">
        <f t="shared" si="3"/>
        <v>199</v>
      </c>
      <c r="B202" s="51" t="s">
        <v>43</v>
      </c>
      <c r="C202" s="8" t="s">
        <v>380</v>
      </c>
      <c r="D202" s="8" t="s">
        <v>495</v>
      </c>
      <c r="E202" s="7" t="s">
        <v>496</v>
      </c>
      <c r="F202" s="46" t="s">
        <v>8</v>
      </c>
      <c r="G202" s="45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  <c r="N202" s="33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46" t="s">
        <v>8</v>
      </c>
      <c r="G203" s="45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  <c r="N203" s="33"/>
    </row>
    <row r="204" spans="1:18" ht="76.5" customHeight="1" x14ac:dyDescent="0.25">
      <c r="A204" s="8">
        <f t="shared" si="3"/>
        <v>201</v>
      </c>
      <c r="B204" s="8" t="s">
        <v>70</v>
      </c>
      <c r="C204" s="17" t="s">
        <v>584</v>
      </c>
      <c r="D204" s="8" t="s">
        <v>499</v>
      </c>
      <c r="E204" s="7" t="s">
        <v>500</v>
      </c>
      <c r="F204" s="46" t="s">
        <v>8</v>
      </c>
      <c r="G204" s="45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N204" s="33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45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7" t="s">
        <v>22</v>
      </c>
      <c r="M205" s="7" t="s">
        <v>16</v>
      </c>
      <c r="N205" s="33"/>
    </row>
    <row r="206" spans="1:18" ht="76.5" customHeight="1" x14ac:dyDescent="0.25">
      <c r="A206" s="8">
        <f t="shared" si="3"/>
        <v>203</v>
      </c>
      <c r="B206" s="8" t="s">
        <v>9</v>
      </c>
      <c r="C206" s="17" t="s">
        <v>584</v>
      </c>
      <c r="D206" s="8" t="s">
        <v>502</v>
      </c>
      <c r="E206" s="7" t="s">
        <v>503</v>
      </c>
      <c r="F206" s="46" t="s">
        <v>8</v>
      </c>
      <c r="G206" s="45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7" t="s">
        <v>22</v>
      </c>
      <c r="M206" s="7" t="s">
        <v>16</v>
      </c>
      <c r="N206" s="33"/>
    </row>
    <row r="207" spans="1:18" ht="76.5" customHeight="1" x14ac:dyDescent="0.25">
      <c r="A207" s="8">
        <f t="shared" si="3"/>
        <v>204</v>
      </c>
      <c r="B207" s="8" t="s">
        <v>33</v>
      </c>
      <c r="C207" s="17" t="s">
        <v>584</v>
      </c>
      <c r="D207" s="8" t="s">
        <v>504</v>
      </c>
      <c r="E207" s="7" t="s">
        <v>507</v>
      </c>
      <c r="F207" s="46" t="s">
        <v>8</v>
      </c>
      <c r="G207" s="45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7" t="s">
        <v>22</v>
      </c>
      <c r="M207" s="7" t="s">
        <v>107</v>
      </c>
      <c r="N207" s="33"/>
    </row>
    <row r="208" spans="1:18" ht="76.5" customHeight="1" x14ac:dyDescent="0.25">
      <c r="A208" s="8">
        <f t="shared" si="3"/>
        <v>205</v>
      </c>
      <c r="B208" s="8" t="s">
        <v>33</v>
      </c>
      <c r="C208" s="17" t="s">
        <v>584</v>
      </c>
      <c r="D208" s="8" t="s">
        <v>505</v>
      </c>
      <c r="E208" s="7" t="s">
        <v>508</v>
      </c>
      <c r="F208" s="46" t="s">
        <v>8</v>
      </c>
      <c r="G208" s="45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7" t="s">
        <v>22</v>
      </c>
      <c r="M208" s="7" t="s">
        <v>107</v>
      </c>
      <c r="N208" s="33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46" t="s">
        <v>8</v>
      </c>
      <c r="G209" s="45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7" t="s">
        <v>22</v>
      </c>
      <c r="M209" s="7" t="s">
        <v>32</v>
      </c>
      <c r="N209" s="33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46" t="s">
        <v>8</v>
      </c>
      <c r="G210" s="45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7" t="s">
        <v>22</v>
      </c>
      <c r="M210" s="7" t="s">
        <v>32</v>
      </c>
      <c r="N210" s="33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46" t="s">
        <v>8</v>
      </c>
      <c r="G211" s="45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7" t="s">
        <v>22</v>
      </c>
      <c r="M211" s="7" t="s">
        <v>32</v>
      </c>
      <c r="N211" s="33"/>
    </row>
    <row r="212" spans="1:14" ht="76.5" customHeight="1" x14ac:dyDescent="0.25">
      <c r="A212" s="8">
        <f t="shared" si="3"/>
        <v>209</v>
      </c>
      <c r="B212" s="8" t="s">
        <v>56</v>
      </c>
      <c r="C212" s="17" t="s">
        <v>584</v>
      </c>
      <c r="D212" s="8" t="s">
        <v>513</v>
      </c>
      <c r="E212" s="7" t="s">
        <v>514</v>
      </c>
      <c r="F212" s="46" t="s">
        <v>8</v>
      </c>
      <c r="G212" s="45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  <c r="N212" s="33"/>
    </row>
    <row r="213" spans="1:14" ht="76.5" customHeight="1" x14ac:dyDescent="0.25">
      <c r="A213" s="8">
        <f t="shared" si="3"/>
        <v>210</v>
      </c>
      <c r="B213" s="21" t="s">
        <v>805</v>
      </c>
      <c r="C213" s="8" t="s">
        <v>378</v>
      </c>
      <c r="D213" s="8" t="s">
        <v>516</v>
      </c>
      <c r="E213" s="7" t="s">
        <v>517</v>
      </c>
      <c r="F213" s="46" t="s">
        <v>8</v>
      </c>
      <c r="G213" s="45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7" t="s">
        <v>22</v>
      </c>
      <c r="M213" s="7" t="s">
        <v>16</v>
      </c>
      <c r="N213" s="33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46" t="s">
        <v>8</v>
      </c>
      <c r="G214" s="45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7" t="s">
        <v>22</v>
      </c>
      <c r="M214" s="7" t="s">
        <v>32</v>
      </c>
      <c r="N214" s="33"/>
    </row>
    <row r="215" spans="1:14" ht="76.5" customHeight="1" x14ac:dyDescent="0.25">
      <c r="A215" s="8">
        <f t="shared" si="3"/>
        <v>212</v>
      </c>
      <c r="B215" s="21" t="s">
        <v>805</v>
      </c>
      <c r="C215" s="8" t="s">
        <v>378</v>
      </c>
      <c r="D215" s="8" t="s">
        <v>521</v>
      </c>
      <c r="E215" s="7" t="s">
        <v>522</v>
      </c>
      <c r="F215" s="46" t="s">
        <v>8</v>
      </c>
      <c r="G215" s="45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7" t="s">
        <v>22</v>
      </c>
      <c r="M215" s="7" t="s">
        <v>16</v>
      </c>
      <c r="N215" s="33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46" t="s">
        <v>8</v>
      </c>
      <c r="G216" s="45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3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46" t="s">
        <v>39</v>
      </c>
      <c r="G217" s="45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3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46" t="s">
        <v>532</v>
      </c>
      <c r="G218" s="45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3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46" t="s">
        <v>8</v>
      </c>
      <c r="G219" s="45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3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46" t="s">
        <v>8</v>
      </c>
      <c r="G220" s="45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3"/>
    </row>
    <row r="221" spans="1:14" ht="42" customHeight="1" x14ac:dyDescent="0.25">
      <c r="A221" s="8">
        <f t="shared" si="3"/>
        <v>218</v>
      </c>
      <c r="B221" s="7" t="s">
        <v>121</v>
      </c>
      <c r="C221" s="17" t="s">
        <v>584</v>
      </c>
      <c r="D221" s="8" t="s">
        <v>534</v>
      </c>
      <c r="E221" s="7" t="s">
        <v>535</v>
      </c>
      <c r="F221" s="46" t="s">
        <v>532</v>
      </c>
      <c r="G221" s="45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3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45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7" t="s">
        <v>22</v>
      </c>
      <c r="M222" s="8" t="s">
        <v>32</v>
      </c>
      <c r="N222" s="33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46" t="s">
        <v>8</v>
      </c>
      <c r="G223" s="45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3"/>
    </row>
    <row r="224" spans="1:14" ht="60" customHeight="1" x14ac:dyDescent="0.25">
      <c r="A224" s="8">
        <f t="shared" si="3"/>
        <v>221</v>
      </c>
      <c r="B224" s="7" t="s">
        <v>56</v>
      </c>
      <c r="C224" s="28" t="s">
        <v>919</v>
      </c>
      <c r="D224" s="8" t="s">
        <v>542</v>
      </c>
      <c r="E224" s="7" t="s">
        <v>155</v>
      </c>
      <c r="F224" s="46" t="s">
        <v>8</v>
      </c>
      <c r="G224" s="45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7" t="s">
        <v>22</v>
      </c>
      <c r="M224" s="7" t="s">
        <v>32</v>
      </c>
      <c r="N224" s="33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45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7" t="s">
        <v>22</v>
      </c>
      <c r="M225" s="7" t="s">
        <v>16</v>
      </c>
      <c r="N225" s="33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2">
        <v>3000000000</v>
      </c>
      <c r="I226" s="53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2">
        <v>1670085000</v>
      </c>
      <c r="I227" s="53">
        <v>826702780</v>
      </c>
      <c r="J227" s="11">
        <v>44239</v>
      </c>
      <c r="K227" s="11">
        <v>44330</v>
      </c>
      <c r="L227" s="7" t="s">
        <v>22</v>
      </c>
      <c r="M227" s="53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2">
        <v>20000000</v>
      </c>
      <c r="I228" s="53">
        <v>10000000</v>
      </c>
      <c r="J228" s="11">
        <v>44265</v>
      </c>
      <c r="K228" s="11">
        <v>44285</v>
      </c>
      <c r="L228" s="7" t="s">
        <v>22</v>
      </c>
      <c r="M228" s="53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2">
        <v>10000000</v>
      </c>
      <c r="I229" s="53">
        <v>4800000</v>
      </c>
      <c r="J229" s="11">
        <v>44224</v>
      </c>
      <c r="K229" s="15">
        <v>44236</v>
      </c>
      <c r="L229" s="7" t="s">
        <v>22</v>
      </c>
      <c r="M229" s="53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2">
        <v>181800000</v>
      </c>
      <c r="I230" s="53">
        <v>85000000</v>
      </c>
      <c r="J230" s="11">
        <v>44243</v>
      </c>
      <c r="K230" s="15">
        <v>44272.722222222219</v>
      </c>
      <c r="L230" s="7" t="s">
        <v>22</v>
      </c>
      <c r="M230" s="53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2">
        <v>30000000</v>
      </c>
      <c r="I231" s="53">
        <v>15000000</v>
      </c>
      <c r="J231" s="11">
        <v>44243</v>
      </c>
      <c r="K231" s="15">
        <v>44272.722222222219</v>
      </c>
      <c r="L231" s="7" t="s">
        <v>22</v>
      </c>
      <c r="M231" s="53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2">
        <v>260000000</v>
      </c>
      <c r="I232" s="53">
        <v>31000000</v>
      </c>
      <c r="J232" s="11">
        <v>44252</v>
      </c>
      <c r="K232" s="11">
        <v>44298</v>
      </c>
      <c r="L232" s="7" t="s">
        <v>22</v>
      </c>
      <c r="M232" s="53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2">
        <v>300000000</v>
      </c>
      <c r="I233" s="53">
        <v>109500000</v>
      </c>
      <c r="J233" s="11">
        <v>44267</v>
      </c>
      <c r="K233" s="11">
        <v>44270</v>
      </c>
      <c r="L233" s="7" t="s">
        <v>22</v>
      </c>
      <c r="M233" s="53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7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2">
        <v>400000000</v>
      </c>
      <c r="I234" s="53">
        <v>196733874</v>
      </c>
      <c r="J234" s="11">
        <v>44281</v>
      </c>
      <c r="K234" s="11">
        <v>44286</v>
      </c>
      <c r="L234" s="7" t="s">
        <v>22</v>
      </c>
      <c r="M234" s="52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2">
        <v>134000000</v>
      </c>
      <c r="I235" s="53">
        <v>67000000</v>
      </c>
      <c r="J235" s="11">
        <v>44315</v>
      </c>
      <c r="K235" s="11">
        <v>44361</v>
      </c>
      <c r="L235" s="7" t="s">
        <v>22</v>
      </c>
      <c r="M235" s="52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28" t="s">
        <v>919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2">
        <v>960000000</v>
      </c>
      <c r="I236" s="53">
        <v>480000000</v>
      </c>
      <c r="J236" s="11">
        <v>44253</v>
      </c>
      <c r="K236" s="11">
        <v>44272</v>
      </c>
      <c r="L236" s="7" t="s">
        <v>22</v>
      </c>
      <c r="M236" s="52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2">
        <v>40000000</v>
      </c>
      <c r="I237" s="53">
        <v>20000000</v>
      </c>
      <c r="J237" s="11">
        <v>44256</v>
      </c>
      <c r="K237" s="11">
        <v>44281.675694444442</v>
      </c>
      <c r="L237" s="7" t="s">
        <v>22</v>
      </c>
      <c r="M237" s="52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28" t="s">
        <v>919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2">
        <v>60000000</v>
      </c>
      <c r="I238" s="53">
        <v>30000000</v>
      </c>
      <c r="J238" s="11">
        <v>44281</v>
      </c>
      <c r="K238" s="11">
        <v>44286.459027777775</v>
      </c>
      <c r="L238" s="7" t="s">
        <v>22</v>
      </c>
      <c r="M238" s="52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2">
        <v>40000000</v>
      </c>
      <c r="I239" s="53">
        <v>11000000</v>
      </c>
      <c r="J239" s="11">
        <v>44293</v>
      </c>
      <c r="K239" s="11">
        <v>44309</v>
      </c>
      <c r="L239" s="7" t="s">
        <v>22</v>
      </c>
      <c r="M239" s="54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28" t="s">
        <v>919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2">
        <v>193100000</v>
      </c>
      <c r="I240" s="53">
        <v>66350000</v>
      </c>
      <c r="J240" s="11">
        <v>44280</v>
      </c>
      <c r="K240" s="11">
        <v>44299.4</v>
      </c>
      <c r="L240" s="7" t="s">
        <v>22</v>
      </c>
      <c r="M240" s="53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28" t="s">
        <v>919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2">
        <v>500000000</v>
      </c>
      <c r="I241" s="53">
        <v>250000000</v>
      </c>
      <c r="J241" s="11">
        <v>44285</v>
      </c>
      <c r="K241" s="11">
        <v>44298.400000000001</v>
      </c>
      <c r="L241" s="7" t="s">
        <v>22</v>
      </c>
      <c r="M241" s="53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2">
        <v>166450000</v>
      </c>
      <c r="I242" s="53">
        <v>82552000</v>
      </c>
      <c r="J242" s="11">
        <v>44295</v>
      </c>
      <c r="K242" s="11">
        <v>44306</v>
      </c>
      <c r="L242" s="7" t="s">
        <v>22</v>
      </c>
      <c r="M242" s="53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2">
        <v>30000000</v>
      </c>
      <c r="I243" s="53">
        <v>10839600</v>
      </c>
      <c r="J243" s="11">
        <v>44295</v>
      </c>
      <c r="K243" s="11">
        <v>44322.511805555558</v>
      </c>
      <c r="L243" s="7" t="s">
        <v>22</v>
      </c>
      <c r="M243" s="53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2">
        <v>572000000</v>
      </c>
      <c r="I244" s="53">
        <v>278460678</v>
      </c>
      <c r="J244" s="11">
        <v>44292</v>
      </c>
      <c r="K244" s="11">
        <v>44355</v>
      </c>
      <c r="L244" s="7" t="s">
        <v>22</v>
      </c>
      <c r="M244" s="53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2">
        <v>12000000</v>
      </c>
      <c r="I245" s="53">
        <v>4139000</v>
      </c>
      <c r="J245" s="11">
        <v>44286</v>
      </c>
      <c r="K245" s="11">
        <v>44295.726388888892</v>
      </c>
      <c r="L245" s="7" t="s">
        <v>22</v>
      </c>
      <c r="M245" s="53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2">
        <v>38000000</v>
      </c>
      <c r="I246" s="53">
        <v>12480000</v>
      </c>
      <c r="J246" s="11">
        <v>44292</v>
      </c>
      <c r="K246" s="11">
        <v>44312.40625</v>
      </c>
      <c r="L246" s="7" t="s">
        <v>22</v>
      </c>
      <c r="M246" s="53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2">
        <v>1980000000</v>
      </c>
      <c r="I247" s="53">
        <v>990000000</v>
      </c>
      <c r="J247" s="11">
        <v>44245.738888888889</v>
      </c>
      <c r="K247" s="11">
        <v>44284.792361111111</v>
      </c>
      <c r="L247" s="7" t="s">
        <v>22</v>
      </c>
      <c r="M247" s="53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28" t="s">
        <v>919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2">
        <v>1316000000</v>
      </c>
      <c r="I248" s="53">
        <v>541189000</v>
      </c>
      <c r="J248" s="11">
        <v>44245.738888888889</v>
      </c>
      <c r="K248" s="11">
        <v>44287.558333333334</v>
      </c>
      <c r="L248" s="7" t="s">
        <v>22</v>
      </c>
      <c r="M248" s="53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2">
        <v>20000000</v>
      </c>
      <c r="I249" s="53">
        <v>4908000</v>
      </c>
      <c r="J249" s="11">
        <v>44321</v>
      </c>
      <c r="K249" s="11">
        <v>44349</v>
      </c>
      <c r="L249" s="7" t="s">
        <v>22</v>
      </c>
      <c r="M249" s="53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2">
        <v>260000000</v>
      </c>
      <c r="I250" s="53">
        <v>127122640</v>
      </c>
      <c r="J250" s="11">
        <v>44328</v>
      </c>
      <c r="K250" s="11">
        <v>44357</v>
      </c>
      <c r="L250" s="7" t="s">
        <v>22</v>
      </c>
      <c r="M250" s="53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2">
        <v>20000000</v>
      </c>
      <c r="I251" s="53">
        <v>10000000</v>
      </c>
      <c r="J251" s="11">
        <v>44327</v>
      </c>
      <c r="K251" s="11">
        <v>44342.696527777778</v>
      </c>
      <c r="L251" s="7" t="s">
        <v>22</v>
      </c>
      <c r="M251" s="53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2">
        <v>20000000</v>
      </c>
      <c r="I252" s="53">
        <v>10000000</v>
      </c>
      <c r="J252" s="11">
        <v>44327</v>
      </c>
      <c r="K252" s="11">
        <v>44342.695833333331</v>
      </c>
      <c r="L252" s="7" t="s">
        <v>22</v>
      </c>
      <c r="M252" s="53" t="s">
        <v>16</v>
      </c>
    </row>
    <row r="253" spans="1:13" ht="38.1" customHeight="1" x14ac:dyDescent="0.25">
      <c r="A253" s="8">
        <f t="shared" si="3"/>
        <v>250</v>
      </c>
      <c r="B253" s="21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2">
        <v>1350000000</v>
      </c>
      <c r="I253" s="53">
        <v>675000000</v>
      </c>
      <c r="J253" s="11">
        <v>44264.384027777778</v>
      </c>
      <c r="K253" s="11">
        <v>44336.5</v>
      </c>
      <c r="L253" s="7" t="s">
        <v>22</v>
      </c>
      <c r="M253" s="53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2">
        <v>227000000</v>
      </c>
      <c r="I254" s="53">
        <v>100000000</v>
      </c>
      <c r="J254" s="11">
        <v>44335</v>
      </c>
      <c r="K254" s="11">
        <v>44364.520833333336</v>
      </c>
      <c r="L254" s="7" t="s">
        <v>22</v>
      </c>
      <c r="M254" s="53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63">
        <v>1600000000</v>
      </c>
      <c r="I255" s="64">
        <v>593279000</v>
      </c>
      <c r="J255" s="11">
        <v>44313</v>
      </c>
      <c r="K255" s="11">
        <v>44347</v>
      </c>
      <c r="L255" s="7" t="s">
        <v>22</v>
      </c>
      <c r="M255" s="53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2">
        <v>10000000</v>
      </c>
      <c r="I256" s="53">
        <v>4600000</v>
      </c>
      <c r="J256" s="11" t="s">
        <v>611</v>
      </c>
      <c r="K256" s="11">
        <v>44351.555555555555</v>
      </c>
      <c r="L256" s="8" t="s">
        <v>22</v>
      </c>
      <c r="M256" s="53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2">
        <v>40000000</v>
      </c>
      <c r="I257" s="53">
        <v>5000000</v>
      </c>
      <c r="J257" s="11">
        <v>44260.638888888891</v>
      </c>
      <c r="K257" s="11">
        <v>44351.556944444441</v>
      </c>
      <c r="L257" s="8" t="s">
        <v>22</v>
      </c>
      <c r="M257" s="53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28" t="s">
        <v>919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2">
        <v>338000000</v>
      </c>
      <c r="I258" s="53">
        <v>75500000</v>
      </c>
      <c r="J258" s="11">
        <v>44351</v>
      </c>
      <c r="K258" s="11">
        <v>44407</v>
      </c>
      <c r="L258" s="8" t="s">
        <v>22</v>
      </c>
      <c r="M258" s="53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2">
        <v>300000000</v>
      </c>
      <c r="I259" s="53">
        <v>150000000</v>
      </c>
      <c r="J259" s="11">
        <v>44361</v>
      </c>
      <c r="K259" s="11">
        <v>44377</v>
      </c>
      <c r="L259" s="7" t="s">
        <v>22</v>
      </c>
      <c r="M259" s="53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2">
        <v>200000000</v>
      </c>
      <c r="I260" s="53">
        <v>62367453</v>
      </c>
      <c r="J260" s="11">
        <v>44271</v>
      </c>
      <c r="K260" s="11">
        <v>44327.469444444447</v>
      </c>
      <c r="L260" s="7" t="s">
        <v>22</v>
      </c>
      <c r="M260" s="53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2">
        <v>800000000</v>
      </c>
      <c r="I261" s="53">
        <v>386547100</v>
      </c>
      <c r="J261" s="11">
        <v>44340.383333333331</v>
      </c>
      <c r="K261" s="11">
        <v>44365</v>
      </c>
      <c r="L261" s="7" t="s">
        <v>22</v>
      </c>
      <c r="M261" s="53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2">
        <v>165000000</v>
      </c>
      <c r="I262" s="53">
        <v>71977700</v>
      </c>
      <c r="J262" s="11">
        <v>44340.384722222225</v>
      </c>
      <c r="K262" s="11">
        <v>44365</v>
      </c>
      <c r="L262" s="7" t="s">
        <v>22</v>
      </c>
      <c r="M262" s="53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2">
        <v>1000000000</v>
      </c>
      <c r="I263" s="53">
        <v>300000000</v>
      </c>
      <c r="J263" s="11">
        <v>44337.543749999997</v>
      </c>
      <c r="K263" s="11">
        <v>44357</v>
      </c>
      <c r="L263" s="7" t="s">
        <v>22</v>
      </c>
      <c r="M263" s="53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2">
        <v>2067000000</v>
      </c>
      <c r="I264" s="53">
        <v>620100000</v>
      </c>
      <c r="J264" s="11">
        <v>44334.399305555555</v>
      </c>
      <c r="K264" s="11">
        <v>44357</v>
      </c>
      <c r="L264" s="7" t="s">
        <v>22</v>
      </c>
      <c r="M264" s="53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2">
        <v>1360000000</v>
      </c>
      <c r="I265" s="53">
        <v>680000000</v>
      </c>
      <c r="J265" s="11">
        <v>44327</v>
      </c>
      <c r="K265" s="11">
        <v>44368</v>
      </c>
      <c r="L265" s="7" t="s">
        <v>22</v>
      </c>
      <c r="M265" s="53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2">
        <v>550000000</v>
      </c>
      <c r="I266" s="53">
        <v>146847168</v>
      </c>
      <c r="J266" s="11">
        <v>44333</v>
      </c>
      <c r="K266" s="11">
        <v>44371</v>
      </c>
      <c r="L266" s="7" t="s">
        <v>22</v>
      </c>
      <c r="M266" s="53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2">
        <v>200000000</v>
      </c>
      <c r="I267" s="53">
        <v>100000000</v>
      </c>
      <c r="J267" s="11">
        <v>44356</v>
      </c>
      <c r="K267" s="11">
        <v>44375</v>
      </c>
      <c r="L267" s="7" t="s">
        <v>22</v>
      </c>
      <c r="M267" s="53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2">
        <v>135051952</v>
      </c>
      <c r="I268" s="53">
        <v>67525976</v>
      </c>
      <c r="J268" s="11">
        <v>44369.69027777778</v>
      </c>
      <c r="K268" s="11">
        <v>44377.70208333333</v>
      </c>
      <c r="L268" s="7" t="s">
        <v>22</v>
      </c>
      <c r="M268" s="53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2">
        <v>73000000</v>
      </c>
      <c r="I269" s="53">
        <v>36500000</v>
      </c>
      <c r="J269" s="11">
        <v>44372</v>
      </c>
      <c r="K269" s="11">
        <v>44376</v>
      </c>
      <c r="L269" s="7" t="s">
        <v>22</v>
      </c>
      <c r="M269" s="53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2">
        <v>120000000</v>
      </c>
      <c r="I270" s="53">
        <v>60000000</v>
      </c>
      <c r="J270" s="11">
        <v>44370.433333333334</v>
      </c>
      <c r="K270" s="11">
        <v>44377.634722222225</v>
      </c>
      <c r="L270" s="7" t="s">
        <v>22</v>
      </c>
      <c r="M270" s="53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2">
        <v>85000000</v>
      </c>
      <c r="I271" s="53">
        <v>28934278</v>
      </c>
      <c r="J271" s="11">
        <v>44371.518750000003</v>
      </c>
      <c r="K271" s="11">
        <v>44376.643055555556</v>
      </c>
      <c r="L271" s="7" t="s">
        <v>22</v>
      </c>
      <c r="M271" s="53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2">
        <v>40000000</v>
      </c>
      <c r="I272" s="53">
        <v>20000000</v>
      </c>
      <c r="J272" s="11">
        <v>44376</v>
      </c>
      <c r="K272" s="11">
        <v>44377</v>
      </c>
      <c r="L272" s="8" t="s">
        <v>22</v>
      </c>
      <c r="M272" s="53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28" t="s">
        <v>919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2">
        <v>17300000</v>
      </c>
      <c r="I273" s="53">
        <v>8435760</v>
      </c>
      <c r="J273" s="11">
        <v>44369.051388888889</v>
      </c>
      <c r="K273" s="11">
        <v>44379</v>
      </c>
      <c r="L273" s="8" t="s">
        <v>22</v>
      </c>
      <c r="M273" s="53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2">
        <v>81000000</v>
      </c>
      <c r="I274" s="53">
        <v>40500000</v>
      </c>
      <c r="J274" s="11">
        <v>44384</v>
      </c>
      <c r="K274" s="11">
        <v>44466.475694444445</v>
      </c>
      <c r="L274" s="8" t="s">
        <v>22</v>
      </c>
      <c r="M274" s="53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2">
        <v>30000000</v>
      </c>
      <c r="I275" s="53">
        <v>10583400</v>
      </c>
      <c r="J275" s="11">
        <v>44370</v>
      </c>
      <c r="K275" s="11">
        <v>44389</v>
      </c>
      <c r="L275" s="8" t="s">
        <v>22</v>
      </c>
      <c r="M275" s="53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28" t="s">
        <v>919</v>
      </c>
      <c r="D276" s="8" t="s">
        <v>652</v>
      </c>
      <c r="E276" s="7" t="s">
        <v>653</v>
      </c>
      <c r="F276" s="7" t="s">
        <v>8</v>
      </c>
      <c r="G276" s="7" t="s">
        <v>15</v>
      </c>
      <c r="H276" s="52">
        <v>264000000</v>
      </c>
      <c r="I276" s="53">
        <v>90469986</v>
      </c>
      <c r="J276" s="11">
        <v>44386</v>
      </c>
      <c r="K276" s="11">
        <v>44421</v>
      </c>
      <c r="L276" s="8" t="s">
        <v>22</v>
      </c>
      <c r="M276" s="53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2">
        <v>50000000</v>
      </c>
      <c r="I277" s="53">
        <v>20000000</v>
      </c>
      <c r="J277" s="11">
        <v>44392</v>
      </c>
      <c r="K277" s="11">
        <v>44400</v>
      </c>
      <c r="L277" s="8" t="s">
        <v>22</v>
      </c>
      <c r="M277" s="53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2">
        <v>200000000</v>
      </c>
      <c r="I278" s="53">
        <v>90000000</v>
      </c>
      <c r="J278" s="11">
        <v>44363</v>
      </c>
      <c r="K278" s="11">
        <v>44427.77847222222</v>
      </c>
      <c r="L278" s="8" t="s">
        <v>22</v>
      </c>
      <c r="M278" s="53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3" t="s">
        <v>659</v>
      </c>
      <c r="F279" s="22" t="s">
        <v>8</v>
      </c>
      <c r="G279" s="22" t="s">
        <v>660</v>
      </c>
      <c r="H279" s="52">
        <v>38751200</v>
      </c>
      <c r="I279" s="53">
        <v>19375600</v>
      </c>
      <c r="J279" s="11">
        <v>44358</v>
      </c>
      <c r="K279" s="11">
        <v>44403</v>
      </c>
      <c r="L279" s="8" t="s">
        <v>22</v>
      </c>
      <c r="M279" s="53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55">
        <v>500000000</v>
      </c>
      <c r="I280" s="56">
        <v>250000000</v>
      </c>
      <c r="J280" s="11">
        <v>44362</v>
      </c>
      <c r="K280" s="11">
        <v>44412</v>
      </c>
      <c r="L280" s="8" t="s">
        <v>22</v>
      </c>
      <c r="M280" s="53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55">
        <v>70000000</v>
      </c>
      <c r="I281" s="55">
        <v>34759410</v>
      </c>
      <c r="J281" s="11">
        <v>44414</v>
      </c>
      <c r="K281" s="11">
        <v>44425</v>
      </c>
      <c r="L281" s="8" t="s">
        <v>22</v>
      </c>
      <c r="M281" s="53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55">
        <v>12000000</v>
      </c>
      <c r="I282" s="56">
        <v>3531273</v>
      </c>
      <c r="J282" s="11">
        <v>44412</v>
      </c>
      <c r="K282" s="11">
        <v>44421.626388888886</v>
      </c>
      <c r="L282" s="8" t="s">
        <v>22</v>
      </c>
      <c r="M282" s="53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55">
        <v>10000000</v>
      </c>
      <c r="I283" s="56">
        <v>2942727</v>
      </c>
      <c r="J283" s="11">
        <v>44412</v>
      </c>
      <c r="K283" s="11">
        <v>44421.626388888886</v>
      </c>
      <c r="L283" s="8" t="s">
        <v>22</v>
      </c>
      <c r="M283" s="53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2">
        <v>85000000</v>
      </c>
      <c r="I284" s="53">
        <v>42500000</v>
      </c>
      <c r="J284" s="11">
        <v>44412</v>
      </c>
      <c r="K284" s="11">
        <v>44447.706250000003</v>
      </c>
      <c r="L284" s="8" t="s">
        <v>22</v>
      </c>
      <c r="M284" s="53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2">
        <v>700000000</v>
      </c>
      <c r="I285" s="53">
        <v>350000000</v>
      </c>
      <c r="J285" s="11">
        <v>44406</v>
      </c>
      <c r="K285" s="11">
        <v>44447.709722222222</v>
      </c>
      <c r="L285" s="8" t="s">
        <v>22</v>
      </c>
      <c r="M285" s="53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49" t="s">
        <v>123</v>
      </c>
      <c r="G286" s="7" t="s">
        <v>176</v>
      </c>
      <c r="H286" s="52">
        <v>910000000</v>
      </c>
      <c r="I286" s="53">
        <v>244318600</v>
      </c>
      <c r="J286" s="11">
        <v>44410</v>
      </c>
      <c r="K286" s="11">
        <v>44417</v>
      </c>
      <c r="L286" s="8" t="s">
        <v>22</v>
      </c>
      <c r="M286" s="53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57">
        <v>120000000</v>
      </c>
      <c r="I287" s="58">
        <v>59402170</v>
      </c>
      <c r="J287" s="11">
        <v>44419</v>
      </c>
      <c r="K287" s="11">
        <v>44427</v>
      </c>
      <c r="L287" s="7" t="s">
        <v>22</v>
      </c>
      <c r="M287" s="53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57">
        <v>110000000</v>
      </c>
      <c r="I288" s="58">
        <v>40000000</v>
      </c>
      <c r="J288" s="11">
        <v>44425</v>
      </c>
      <c r="K288" s="11">
        <v>44432</v>
      </c>
      <c r="L288" s="7" t="s">
        <v>22</v>
      </c>
      <c r="M288" s="53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57">
        <v>80000000</v>
      </c>
      <c r="I289" s="58">
        <v>10000000</v>
      </c>
      <c r="J289" s="11">
        <v>44432</v>
      </c>
      <c r="K289" s="11">
        <v>44440.631249999999</v>
      </c>
      <c r="L289" s="7" t="s">
        <v>22</v>
      </c>
      <c r="M289" s="53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57">
        <v>292500000</v>
      </c>
      <c r="I290" s="58">
        <v>119000000</v>
      </c>
      <c r="J290" s="11">
        <v>44419</v>
      </c>
      <c r="K290" s="11">
        <v>44439</v>
      </c>
      <c r="L290" s="7" t="s">
        <v>22</v>
      </c>
      <c r="M290" s="52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7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58">
        <v>50000000</v>
      </c>
      <c r="I291" s="58">
        <v>25000000</v>
      </c>
      <c r="J291" s="15">
        <v>44445</v>
      </c>
      <c r="K291" s="15">
        <v>44469.517361111109</v>
      </c>
      <c r="L291" s="8" t="s">
        <v>22</v>
      </c>
      <c r="M291" s="53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57">
        <v>150000000</v>
      </c>
      <c r="I292" s="58">
        <v>64421000</v>
      </c>
      <c r="J292" s="11">
        <v>44445</v>
      </c>
      <c r="K292" s="11">
        <v>44511</v>
      </c>
      <c r="L292" s="7" t="s">
        <v>22</v>
      </c>
      <c r="M292" s="53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57">
        <v>54000000</v>
      </c>
      <c r="I293" s="58">
        <v>27000000</v>
      </c>
      <c r="J293" s="11">
        <v>44446</v>
      </c>
      <c r="K293" s="11">
        <v>44449</v>
      </c>
      <c r="L293" s="7" t="s">
        <v>22</v>
      </c>
      <c r="M293" s="53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57">
        <v>45000000</v>
      </c>
      <c r="I294" s="58">
        <v>20000000</v>
      </c>
      <c r="J294" s="11">
        <v>44442</v>
      </c>
      <c r="K294" s="11">
        <v>44467</v>
      </c>
      <c r="L294" s="7" t="s">
        <v>22</v>
      </c>
      <c r="M294" s="53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28" t="s">
        <v>919</v>
      </c>
      <c r="D295" s="8" t="s">
        <v>689</v>
      </c>
      <c r="E295" s="7" t="s">
        <v>690</v>
      </c>
      <c r="F295" s="49" t="s">
        <v>123</v>
      </c>
      <c r="G295" s="7" t="s">
        <v>124</v>
      </c>
      <c r="H295" s="57">
        <v>45000000</v>
      </c>
      <c r="I295" s="58">
        <v>22500000</v>
      </c>
      <c r="J295" s="11">
        <v>44434</v>
      </c>
      <c r="K295" s="11">
        <v>44454</v>
      </c>
      <c r="L295" s="7" t="s">
        <v>22</v>
      </c>
      <c r="M295" s="53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57">
        <v>12700000</v>
      </c>
      <c r="I296" s="58">
        <v>1479400</v>
      </c>
      <c r="J296" s="11">
        <v>44449</v>
      </c>
      <c r="K296" s="11">
        <v>44466</v>
      </c>
      <c r="L296" s="7" t="s">
        <v>22</v>
      </c>
      <c r="M296" s="53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57">
        <v>330000000</v>
      </c>
      <c r="I297" s="58">
        <v>165000000</v>
      </c>
      <c r="J297" s="11">
        <v>44386</v>
      </c>
      <c r="K297" s="11">
        <v>44460</v>
      </c>
      <c r="L297" s="7" t="s">
        <v>22</v>
      </c>
      <c r="M297" s="53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57">
        <v>51000000</v>
      </c>
      <c r="I298" s="58">
        <v>25300000</v>
      </c>
      <c r="J298" s="11">
        <v>44386</v>
      </c>
      <c r="K298" s="11">
        <v>44460</v>
      </c>
      <c r="L298" s="7" t="s">
        <v>22</v>
      </c>
      <c r="M298" s="53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57">
        <v>60000000</v>
      </c>
      <c r="I299" s="58">
        <v>13900000</v>
      </c>
      <c r="J299" s="11">
        <v>44460</v>
      </c>
      <c r="K299" s="11">
        <v>44480</v>
      </c>
      <c r="L299" s="7" t="s">
        <v>22</v>
      </c>
      <c r="M299" s="53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57">
        <v>80000000</v>
      </c>
      <c r="I300" s="58">
        <v>34466400</v>
      </c>
      <c r="J300" s="11">
        <v>44420</v>
      </c>
      <c r="K300" s="11">
        <v>44466</v>
      </c>
      <c r="L300" s="7" t="s">
        <v>22</v>
      </c>
      <c r="M300" s="53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57">
        <v>1000000000</v>
      </c>
      <c r="I301" s="58">
        <v>500000000</v>
      </c>
      <c r="J301" s="11">
        <v>44426.786111111112</v>
      </c>
      <c r="K301" s="11">
        <v>44463.418055555558</v>
      </c>
      <c r="L301" s="7" t="s">
        <v>22</v>
      </c>
      <c r="M301" s="53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57">
        <v>192000000</v>
      </c>
      <c r="I302" s="58">
        <v>91973000</v>
      </c>
      <c r="J302" s="11">
        <v>44462.035416666666</v>
      </c>
      <c r="K302" s="11">
        <v>44469.420138888891</v>
      </c>
      <c r="L302" s="7" t="s">
        <v>22</v>
      </c>
      <c r="M302" s="53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57">
        <v>150000000</v>
      </c>
      <c r="I303" s="58">
        <v>74905825</v>
      </c>
      <c r="J303" s="11">
        <v>44466</v>
      </c>
      <c r="K303" s="11">
        <v>44469</v>
      </c>
      <c r="L303" s="7" t="s">
        <v>22</v>
      </c>
      <c r="M303" s="53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57">
        <v>150000000</v>
      </c>
      <c r="I304" s="58">
        <v>75000000</v>
      </c>
      <c r="J304" s="11">
        <v>44466</v>
      </c>
      <c r="K304" s="11">
        <v>44469</v>
      </c>
      <c r="L304" s="7" t="s">
        <v>22</v>
      </c>
      <c r="M304" s="53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57">
        <v>500000000</v>
      </c>
      <c r="I305" s="58">
        <v>250000000</v>
      </c>
      <c r="J305" s="11">
        <v>44441</v>
      </c>
      <c r="K305" s="11">
        <v>44469</v>
      </c>
      <c r="L305" s="7" t="s">
        <v>22</v>
      </c>
      <c r="M305" s="53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57">
        <v>20000000</v>
      </c>
      <c r="I306" s="58">
        <v>17000000</v>
      </c>
      <c r="J306" s="11">
        <v>44463</v>
      </c>
      <c r="K306" s="11">
        <v>44469</v>
      </c>
      <c r="L306" s="7" t="s">
        <v>22</v>
      </c>
      <c r="M306" s="53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57">
        <v>500000000</v>
      </c>
      <c r="I307" s="58">
        <v>193091856</v>
      </c>
      <c r="J307" s="11">
        <v>44473</v>
      </c>
      <c r="K307" s="11">
        <v>44473</v>
      </c>
      <c r="L307" s="7" t="s">
        <v>715</v>
      </c>
      <c r="M307" s="53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57">
        <v>15500000</v>
      </c>
      <c r="I308" s="58">
        <v>7000000</v>
      </c>
      <c r="J308" s="11" t="s">
        <v>717</v>
      </c>
      <c r="K308" s="11">
        <v>44482.563194444447</v>
      </c>
      <c r="L308" s="7" t="s">
        <v>22</v>
      </c>
      <c r="M308" s="53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57">
        <v>220000000</v>
      </c>
      <c r="I309" s="58">
        <v>96616822</v>
      </c>
      <c r="J309" s="11">
        <v>44480</v>
      </c>
      <c r="K309" s="11">
        <v>44497</v>
      </c>
      <c r="L309" s="7" t="s">
        <v>22</v>
      </c>
      <c r="M309" s="53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57">
        <v>50000000</v>
      </c>
      <c r="I310" s="58">
        <v>23189029</v>
      </c>
      <c r="J310" s="11">
        <v>44465</v>
      </c>
      <c r="K310" s="11">
        <v>44483</v>
      </c>
      <c r="L310" s="7" t="s">
        <v>22</v>
      </c>
      <c r="M310" s="53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28" t="s">
        <v>919</v>
      </c>
      <c r="D311" s="8" t="s">
        <v>724</v>
      </c>
      <c r="E311" s="7" t="s">
        <v>725</v>
      </c>
      <c r="F311" s="7" t="s">
        <v>8</v>
      </c>
      <c r="G311" s="7" t="s">
        <v>291</v>
      </c>
      <c r="H311" s="57">
        <v>200000000</v>
      </c>
      <c r="I311" s="58">
        <v>5504395</v>
      </c>
      <c r="J311" s="11" t="s">
        <v>611</v>
      </c>
      <c r="K311" s="11">
        <v>44490</v>
      </c>
      <c r="L311" s="7" t="s">
        <v>22</v>
      </c>
      <c r="M311" s="53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57">
        <v>200000000</v>
      </c>
      <c r="I312" s="58">
        <v>100000000</v>
      </c>
      <c r="J312" s="11">
        <v>44487</v>
      </c>
      <c r="K312" s="11">
        <v>44497</v>
      </c>
      <c r="L312" s="7" t="s">
        <v>22</v>
      </c>
      <c r="M312" s="53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57">
        <v>25000000</v>
      </c>
      <c r="I313" s="58">
        <v>9247482</v>
      </c>
      <c r="J313" s="11">
        <v>44489</v>
      </c>
      <c r="K313" s="11">
        <v>44503</v>
      </c>
      <c r="L313" s="7" t="s">
        <v>22</v>
      </c>
      <c r="M313" s="53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28" t="s">
        <v>919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57">
        <v>60000000</v>
      </c>
      <c r="I314" s="58">
        <v>16200712</v>
      </c>
      <c r="J314" s="11" t="s">
        <v>611</v>
      </c>
      <c r="K314" s="11">
        <v>44495.441666666666</v>
      </c>
      <c r="L314" s="7" t="s">
        <v>22</v>
      </c>
      <c r="M314" s="53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57">
        <v>80000000</v>
      </c>
      <c r="I315" s="58">
        <v>21719200</v>
      </c>
      <c r="J315" s="11">
        <v>44462</v>
      </c>
      <c r="K315" s="11">
        <v>44495</v>
      </c>
      <c r="L315" s="7" t="s">
        <v>22</v>
      </c>
      <c r="M315" s="53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57">
        <v>15000000</v>
      </c>
      <c r="I316" s="58">
        <v>1000000</v>
      </c>
      <c r="J316" s="11">
        <v>44497</v>
      </c>
      <c r="K316" s="11">
        <v>44498</v>
      </c>
      <c r="L316" s="7" t="s">
        <v>22</v>
      </c>
      <c r="M316" s="53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28" t="s">
        <v>919</v>
      </c>
      <c r="D317" s="8" t="s">
        <v>735</v>
      </c>
      <c r="E317" s="7" t="s">
        <v>736</v>
      </c>
      <c r="F317" s="7" t="s">
        <v>8</v>
      </c>
      <c r="G317" s="7" t="s">
        <v>372</v>
      </c>
      <c r="H317" s="57">
        <v>500000000</v>
      </c>
      <c r="I317" s="58">
        <v>173500000</v>
      </c>
      <c r="J317" s="11">
        <v>44481.662499999999</v>
      </c>
      <c r="K317" s="11">
        <v>44497.714583333334</v>
      </c>
      <c r="L317" s="7" t="s">
        <v>22</v>
      </c>
      <c r="M317" s="53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28" t="s">
        <v>919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57">
        <v>300000000</v>
      </c>
      <c r="I318" s="58">
        <v>90000000</v>
      </c>
      <c r="J318" s="11">
        <v>44501</v>
      </c>
      <c r="K318" s="11">
        <v>44524.63958333333</v>
      </c>
      <c r="L318" s="7" t="s">
        <v>22</v>
      </c>
      <c r="M318" s="53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57">
        <v>74500000</v>
      </c>
      <c r="I319" s="58">
        <v>37095200</v>
      </c>
      <c r="J319" s="11">
        <v>44498</v>
      </c>
      <c r="K319" s="11">
        <v>44518</v>
      </c>
      <c r="L319" s="7" t="s">
        <v>22</v>
      </c>
      <c r="M319" s="53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57">
        <v>10000000</v>
      </c>
      <c r="I320" s="58">
        <v>176800</v>
      </c>
      <c r="J320" s="11" t="s">
        <v>611</v>
      </c>
      <c r="K320" s="11">
        <v>44510.74722222222</v>
      </c>
      <c r="L320" s="7" t="s">
        <v>22</v>
      </c>
      <c r="M320" s="53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57">
        <v>226000000</v>
      </c>
      <c r="I321" s="58">
        <v>113000000</v>
      </c>
      <c r="J321" s="11">
        <v>44490.618055555555</v>
      </c>
      <c r="K321" s="11">
        <v>44504.538194444445</v>
      </c>
      <c r="L321" s="7" t="s">
        <v>22</v>
      </c>
      <c r="M321" s="53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57">
        <v>263930000</v>
      </c>
      <c r="I322" s="58">
        <v>131965000</v>
      </c>
      <c r="J322" s="11">
        <v>44490.618055555555</v>
      </c>
      <c r="K322" s="11">
        <v>44505.963888888888</v>
      </c>
      <c r="L322" s="7" t="s">
        <v>22</v>
      </c>
      <c r="M322" s="53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57">
        <v>34955000</v>
      </c>
      <c r="I323" s="58">
        <v>17477500</v>
      </c>
      <c r="J323" s="11" t="s">
        <v>611</v>
      </c>
      <c r="K323" s="11">
        <v>44508</v>
      </c>
      <c r="L323" s="7" t="s">
        <v>22</v>
      </c>
      <c r="M323" s="53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28" t="s">
        <v>919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57">
        <v>10000000</v>
      </c>
      <c r="I324" s="58">
        <v>589508</v>
      </c>
      <c r="J324" s="11">
        <v>44511</v>
      </c>
      <c r="K324" s="11">
        <v>44526.347222222219</v>
      </c>
      <c r="L324" s="7" t="s">
        <v>22</v>
      </c>
      <c r="M324" s="53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57">
        <v>1000000000</v>
      </c>
      <c r="I325" s="58">
        <v>500000000</v>
      </c>
      <c r="J325" s="11">
        <v>44441</v>
      </c>
      <c r="K325" s="11">
        <v>44512.806944444441</v>
      </c>
      <c r="L325" s="7" t="s">
        <v>22</v>
      </c>
      <c r="M325" s="53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28" t="s">
        <v>919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57">
        <v>15000000</v>
      </c>
      <c r="I326" s="58">
        <v>5000000</v>
      </c>
      <c r="J326" s="11">
        <v>44498</v>
      </c>
      <c r="K326" s="11">
        <v>44517</v>
      </c>
      <c r="L326" s="7" t="s">
        <v>22</v>
      </c>
      <c r="M326" s="53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57">
        <v>198000000</v>
      </c>
      <c r="I327" s="58">
        <v>99000000</v>
      </c>
      <c r="J327" s="11">
        <v>44518</v>
      </c>
      <c r="K327" s="11">
        <v>44526</v>
      </c>
      <c r="L327" s="7" t="s">
        <v>22</v>
      </c>
      <c r="M327" s="53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57">
        <v>18700000</v>
      </c>
      <c r="I328" s="58">
        <v>6970000</v>
      </c>
      <c r="J328" s="11">
        <v>44515</v>
      </c>
      <c r="K328" s="11">
        <v>44551.829861111109</v>
      </c>
      <c r="L328" s="7" t="s">
        <v>22</v>
      </c>
      <c r="M328" s="53" t="s">
        <v>16</v>
      </c>
    </row>
    <row r="329" spans="1:13" s="34" customFormat="1" ht="51" customHeight="1" x14ac:dyDescent="0.25">
      <c r="A329" s="8">
        <f t="shared" si="5"/>
        <v>326</v>
      </c>
      <c r="B329" s="7" t="s">
        <v>56</v>
      </c>
      <c r="C329" s="28" t="s">
        <v>919</v>
      </c>
      <c r="D329" s="8" t="s">
        <v>758</v>
      </c>
      <c r="E329" s="7" t="s">
        <v>759</v>
      </c>
      <c r="F329" s="7" t="s">
        <v>8</v>
      </c>
      <c r="G329" s="7" t="s">
        <v>73</v>
      </c>
      <c r="H329" s="57">
        <v>40000000</v>
      </c>
      <c r="I329" s="58">
        <v>20000000</v>
      </c>
      <c r="J329" s="11">
        <v>44515</v>
      </c>
      <c r="K329" s="11">
        <v>44532.455555555556</v>
      </c>
      <c r="L329" s="7" t="s">
        <v>22</v>
      </c>
      <c r="M329" s="53" t="s">
        <v>32</v>
      </c>
    </row>
    <row r="330" spans="1:13" s="34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57">
        <v>12000000</v>
      </c>
      <c r="I330" s="57">
        <v>6000000</v>
      </c>
      <c r="J330" s="11">
        <v>44523</v>
      </c>
      <c r="K330" s="11">
        <v>44523</v>
      </c>
      <c r="L330" s="7" t="s">
        <v>22</v>
      </c>
      <c r="M330" s="53" t="s">
        <v>32</v>
      </c>
    </row>
    <row r="331" spans="1:13" s="34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57">
        <v>1000000000</v>
      </c>
      <c r="I331" s="57">
        <v>500000000</v>
      </c>
      <c r="J331" s="11">
        <v>44519</v>
      </c>
      <c r="K331" s="11">
        <v>44519</v>
      </c>
      <c r="L331" s="7" t="s">
        <v>22</v>
      </c>
      <c r="M331" s="53" t="s">
        <v>107</v>
      </c>
    </row>
    <row r="332" spans="1:13" s="34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57">
        <v>770000000</v>
      </c>
      <c r="I332" s="57">
        <v>382673900</v>
      </c>
      <c r="J332" s="11">
        <v>44497</v>
      </c>
      <c r="K332" s="11">
        <v>44524</v>
      </c>
      <c r="L332" s="7" t="s">
        <v>22</v>
      </c>
      <c r="M332" s="53" t="s">
        <v>16</v>
      </c>
    </row>
    <row r="333" spans="1:13" s="34" customFormat="1" ht="51" customHeight="1" x14ac:dyDescent="0.25">
      <c r="A333" s="8">
        <f t="shared" si="5"/>
        <v>330</v>
      </c>
      <c r="B333" s="7" t="s">
        <v>70</v>
      </c>
      <c r="C333" s="28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57">
        <v>150000000</v>
      </c>
      <c r="I333" s="57">
        <v>49907502</v>
      </c>
      <c r="J333" s="11">
        <v>44512</v>
      </c>
      <c r="K333" s="11">
        <v>44522</v>
      </c>
      <c r="L333" s="7" t="s">
        <v>22</v>
      </c>
      <c r="M333" s="53" t="s">
        <v>16</v>
      </c>
    </row>
    <row r="334" spans="1:13" s="34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57">
        <v>220000000</v>
      </c>
      <c r="I334" s="57">
        <v>110000000</v>
      </c>
      <c r="J334" s="11">
        <v>44509</v>
      </c>
      <c r="K334" s="11">
        <v>44519</v>
      </c>
      <c r="L334" s="8" t="s">
        <v>22</v>
      </c>
      <c r="M334" s="53" t="s">
        <v>107</v>
      </c>
    </row>
    <row r="335" spans="1:13" s="34" customFormat="1" ht="51" customHeight="1" x14ac:dyDescent="0.25">
      <c r="A335" s="8">
        <f t="shared" si="5"/>
        <v>332</v>
      </c>
      <c r="B335" s="7" t="s">
        <v>29</v>
      </c>
      <c r="C335" s="28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57">
        <v>87500000</v>
      </c>
      <c r="I335" s="57">
        <v>17000000</v>
      </c>
      <c r="J335" s="15">
        <v>44504.523611111108</v>
      </c>
      <c r="K335" s="11">
        <v>44526.436111111114</v>
      </c>
      <c r="L335" s="8" t="s">
        <v>22</v>
      </c>
      <c r="M335" s="53" t="s">
        <v>132</v>
      </c>
    </row>
    <row r="336" spans="1:13" s="34" customFormat="1" ht="51" customHeight="1" x14ac:dyDescent="0.25">
      <c r="A336" s="8">
        <f t="shared" si="5"/>
        <v>333</v>
      </c>
      <c r="B336" s="7" t="s">
        <v>29</v>
      </c>
      <c r="C336" s="57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57">
        <v>584000000</v>
      </c>
      <c r="I336" s="57">
        <v>188000000</v>
      </c>
      <c r="J336" s="15">
        <v>44428.796527777777</v>
      </c>
      <c r="K336" s="11">
        <v>44522.768750000003</v>
      </c>
      <c r="L336" s="8" t="s">
        <v>22</v>
      </c>
      <c r="M336" s="53" t="s">
        <v>196</v>
      </c>
    </row>
    <row r="337" spans="1:13" s="34" customFormat="1" ht="51" customHeight="1" x14ac:dyDescent="0.25">
      <c r="A337" s="8">
        <f t="shared" si="5"/>
        <v>334</v>
      </c>
      <c r="B337" s="8" t="s">
        <v>11</v>
      </c>
      <c r="C337" s="58" t="s">
        <v>377</v>
      </c>
      <c r="D337" s="8" t="s">
        <v>760</v>
      </c>
      <c r="E337" s="8" t="s">
        <v>778</v>
      </c>
      <c r="F337" s="49" t="s">
        <v>123</v>
      </c>
      <c r="G337" s="8" t="s">
        <v>358</v>
      </c>
      <c r="H337" s="58">
        <v>29000000</v>
      </c>
      <c r="I337" s="58">
        <v>11600000</v>
      </c>
      <c r="J337" s="15">
        <v>44524.446527777778</v>
      </c>
      <c r="K337" s="15">
        <v>44529</v>
      </c>
      <c r="L337" s="8" t="s">
        <v>22</v>
      </c>
      <c r="M337" s="53" t="s">
        <v>16</v>
      </c>
    </row>
    <row r="338" spans="1:13" s="34" customFormat="1" ht="51" customHeight="1" x14ac:dyDescent="0.25">
      <c r="A338" s="8">
        <f t="shared" si="5"/>
        <v>335</v>
      </c>
      <c r="B338" s="8" t="s">
        <v>121</v>
      </c>
      <c r="C338" s="7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58">
        <v>30000000</v>
      </c>
      <c r="I338" s="58">
        <v>15000000</v>
      </c>
      <c r="J338" s="15" t="s">
        <v>611</v>
      </c>
      <c r="K338" s="15">
        <v>44532.79791666667</v>
      </c>
      <c r="L338" s="8" t="s">
        <v>22</v>
      </c>
      <c r="M338" s="53" t="s">
        <v>32</v>
      </c>
    </row>
    <row r="339" spans="1:13" s="34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58">
        <v>70000000</v>
      </c>
      <c r="I339" s="58">
        <v>34106100</v>
      </c>
      <c r="J339" s="15">
        <v>44538</v>
      </c>
      <c r="K339" s="15">
        <v>44558.482638888891</v>
      </c>
      <c r="L339" s="8" t="s">
        <v>22</v>
      </c>
      <c r="M339" s="53" t="s">
        <v>16</v>
      </c>
    </row>
    <row r="340" spans="1:13" s="34" customFormat="1" ht="51" customHeight="1" x14ac:dyDescent="0.25">
      <c r="A340" s="8">
        <f t="shared" si="5"/>
        <v>337</v>
      </c>
      <c r="B340" s="8" t="s">
        <v>26</v>
      </c>
      <c r="C340" s="28" t="s">
        <v>919</v>
      </c>
      <c r="D340" s="8" t="s">
        <v>784</v>
      </c>
      <c r="E340" s="8" t="s">
        <v>789</v>
      </c>
      <c r="F340" s="8" t="s">
        <v>8</v>
      </c>
      <c r="G340" s="8" t="s">
        <v>80</v>
      </c>
      <c r="H340" s="58">
        <v>35000000</v>
      </c>
      <c r="I340" s="58">
        <v>15514010</v>
      </c>
      <c r="J340" s="15">
        <v>44537</v>
      </c>
      <c r="K340" s="15">
        <v>44551</v>
      </c>
      <c r="L340" s="8" t="s">
        <v>22</v>
      </c>
      <c r="M340" s="53" t="s">
        <v>32</v>
      </c>
    </row>
    <row r="341" spans="1:13" s="34" customFormat="1" ht="51" customHeight="1" x14ac:dyDescent="0.25">
      <c r="A341" s="8">
        <f t="shared" si="5"/>
        <v>338</v>
      </c>
      <c r="B341" s="8" t="s">
        <v>26</v>
      </c>
      <c r="C341" s="28" t="s">
        <v>919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58">
        <v>35000000</v>
      </c>
      <c r="I341" s="58">
        <v>2630168</v>
      </c>
      <c r="J341" s="15">
        <v>44539.051388888889</v>
      </c>
      <c r="K341" s="15">
        <v>44553.776388888888</v>
      </c>
      <c r="L341" s="8" t="s">
        <v>22</v>
      </c>
      <c r="M341" s="53" t="s">
        <v>32</v>
      </c>
    </row>
    <row r="342" spans="1:13" s="34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58">
        <v>25000000</v>
      </c>
      <c r="I342" s="58">
        <v>10004320</v>
      </c>
      <c r="J342" s="15" t="s">
        <v>611</v>
      </c>
      <c r="K342" s="15">
        <v>44539</v>
      </c>
      <c r="L342" s="8" t="s">
        <v>22</v>
      </c>
      <c r="M342" s="53" t="s">
        <v>107</v>
      </c>
    </row>
    <row r="343" spans="1:13" s="34" customFormat="1" ht="51" customHeight="1" x14ac:dyDescent="0.25">
      <c r="A343" s="8">
        <f t="shared" si="5"/>
        <v>340</v>
      </c>
      <c r="B343" s="8" t="s">
        <v>56</v>
      </c>
      <c r="C343" s="58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53">
        <v>200000000</v>
      </c>
      <c r="I343" s="53">
        <v>5000000</v>
      </c>
      <c r="J343" s="15" t="s">
        <v>611</v>
      </c>
      <c r="K343" s="15">
        <v>44543.756944444445</v>
      </c>
      <c r="L343" s="8" t="s">
        <v>22</v>
      </c>
      <c r="M343" s="53" t="s">
        <v>185</v>
      </c>
    </row>
    <row r="344" spans="1:13" s="34" customFormat="1" ht="51" customHeight="1" x14ac:dyDescent="0.25">
      <c r="A344" s="8">
        <f t="shared" si="5"/>
        <v>341</v>
      </c>
      <c r="B344" s="8" t="s">
        <v>56</v>
      </c>
      <c r="C344" s="58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53">
        <v>1000000000</v>
      </c>
      <c r="I344" s="53">
        <v>300000000</v>
      </c>
      <c r="J344" s="15">
        <v>44490.809027777781</v>
      </c>
      <c r="K344" s="15">
        <v>44537.563888888886</v>
      </c>
      <c r="L344" s="8" t="s">
        <v>22</v>
      </c>
      <c r="M344" s="53" t="s">
        <v>16</v>
      </c>
    </row>
    <row r="345" spans="1:13" s="34" customFormat="1" ht="51" customHeight="1" x14ac:dyDescent="0.25">
      <c r="A345" s="8">
        <f t="shared" si="5"/>
        <v>342</v>
      </c>
      <c r="B345" s="8" t="s">
        <v>70</v>
      </c>
      <c r="C345" s="58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58">
        <v>35000000</v>
      </c>
      <c r="I345" s="58">
        <v>17048000</v>
      </c>
      <c r="J345" s="15">
        <v>44536.038194444445</v>
      </c>
      <c r="K345" s="15">
        <v>44541.484027777777</v>
      </c>
      <c r="L345" s="8" t="s">
        <v>22</v>
      </c>
      <c r="M345" s="53" t="s">
        <v>32</v>
      </c>
    </row>
    <row r="346" spans="1:13" s="34" customFormat="1" ht="51" customHeight="1" x14ac:dyDescent="0.25">
      <c r="A346" s="8">
        <f t="shared" si="5"/>
        <v>343</v>
      </c>
      <c r="B346" s="8" t="s">
        <v>127</v>
      </c>
      <c r="C346" s="28" t="s">
        <v>919</v>
      </c>
      <c r="D346" s="8" t="s">
        <v>798</v>
      </c>
      <c r="E346" s="8" t="s">
        <v>799</v>
      </c>
      <c r="F346" s="8" t="s">
        <v>8</v>
      </c>
      <c r="G346" s="8" t="s">
        <v>233</v>
      </c>
      <c r="H346" s="58">
        <v>40000000</v>
      </c>
      <c r="I346" s="58">
        <v>13000000</v>
      </c>
      <c r="J346" s="15" t="s">
        <v>611</v>
      </c>
      <c r="K346" s="15">
        <v>44538.770833333336</v>
      </c>
      <c r="L346" s="8" t="s">
        <v>22</v>
      </c>
      <c r="M346" s="53" t="s">
        <v>16</v>
      </c>
    </row>
    <row r="347" spans="1:13" s="34" customFormat="1" ht="51" customHeight="1" x14ac:dyDescent="0.25">
      <c r="A347" s="8">
        <f t="shared" si="5"/>
        <v>344</v>
      </c>
      <c r="B347" s="8" t="s">
        <v>26</v>
      </c>
      <c r="C347" s="7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53">
        <v>8000000</v>
      </c>
      <c r="I347" s="53">
        <v>4000000</v>
      </c>
      <c r="J347" s="15" t="s">
        <v>611</v>
      </c>
      <c r="K347" s="15">
        <v>44544.609027777777</v>
      </c>
      <c r="L347" s="8" t="s">
        <v>22</v>
      </c>
      <c r="M347" s="53" t="s">
        <v>32</v>
      </c>
    </row>
    <row r="348" spans="1:13" s="34" customFormat="1" ht="51" customHeight="1" x14ac:dyDescent="0.25">
      <c r="A348" s="8">
        <f t="shared" si="5"/>
        <v>345</v>
      </c>
      <c r="B348" s="8" t="s">
        <v>56</v>
      </c>
      <c r="C348" s="58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53">
        <v>1000000000</v>
      </c>
      <c r="I348" s="53">
        <v>500000000</v>
      </c>
      <c r="J348" s="15">
        <v>44462.056250000001</v>
      </c>
      <c r="K348" s="15">
        <v>44550.45208333333</v>
      </c>
      <c r="L348" s="8" t="s">
        <v>22</v>
      </c>
      <c r="M348" s="53" t="s">
        <v>16</v>
      </c>
    </row>
    <row r="349" spans="1:13" s="34" customFormat="1" ht="51" customHeight="1" x14ac:dyDescent="0.25">
      <c r="A349" s="8">
        <f t="shared" si="5"/>
        <v>346</v>
      </c>
      <c r="B349" s="8" t="s">
        <v>11</v>
      </c>
      <c r="C349" s="58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53">
        <v>400000000</v>
      </c>
      <c r="I349" s="53">
        <v>160000000</v>
      </c>
      <c r="J349" s="15">
        <v>44525.670138888891</v>
      </c>
      <c r="K349" s="15">
        <v>44551.536805555559</v>
      </c>
      <c r="L349" s="8" t="s">
        <v>22</v>
      </c>
      <c r="M349" s="53" t="s">
        <v>107</v>
      </c>
    </row>
    <row r="350" spans="1:13" s="34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58">
        <v>1000000000</v>
      </c>
      <c r="I350" s="58">
        <v>500000000</v>
      </c>
      <c r="J350" s="15">
        <v>44525.740972222222</v>
      </c>
      <c r="K350" s="15">
        <v>44550.467361111114</v>
      </c>
      <c r="L350" s="8" t="s">
        <v>22</v>
      </c>
      <c r="M350" s="53" t="s">
        <v>185</v>
      </c>
    </row>
    <row r="351" spans="1:13" s="34" customFormat="1" ht="51" customHeight="1" x14ac:dyDescent="0.25">
      <c r="A351" s="8">
        <f t="shared" si="5"/>
        <v>348</v>
      </c>
      <c r="B351" s="8" t="s">
        <v>74</v>
      </c>
      <c r="C351" s="28" t="s">
        <v>919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58">
        <v>17000000</v>
      </c>
      <c r="I351" s="58">
        <v>4405540</v>
      </c>
      <c r="J351" s="15">
        <v>44529.981249999997</v>
      </c>
      <c r="K351" s="15">
        <v>44552.742361111108</v>
      </c>
      <c r="L351" s="8" t="s">
        <v>22</v>
      </c>
      <c r="M351" s="53" t="s">
        <v>132</v>
      </c>
    </row>
    <row r="352" spans="1:13" s="34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58">
        <v>43904000</v>
      </c>
      <c r="I352" s="58">
        <v>21952000</v>
      </c>
      <c r="J352" s="15">
        <v>44532.068749999999</v>
      </c>
      <c r="K352" s="15">
        <v>44551.841666666667</v>
      </c>
      <c r="L352" s="8" t="s">
        <v>22</v>
      </c>
      <c r="M352" s="53" t="s">
        <v>196</v>
      </c>
    </row>
    <row r="353" spans="1:13" s="34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58">
        <v>1000000000</v>
      </c>
      <c r="I353" s="58">
        <v>500000000</v>
      </c>
      <c r="J353" s="15">
        <v>44496.745833333334</v>
      </c>
      <c r="K353" s="15">
        <v>44557.736111111109</v>
      </c>
      <c r="L353" s="8" t="s">
        <v>22</v>
      </c>
      <c r="M353" s="53" t="s">
        <v>737</v>
      </c>
    </row>
    <row r="354" spans="1:13" s="34" customFormat="1" ht="51" customHeight="1" x14ac:dyDescent="0.25">
      <c r="A354" s="8">
        <f t="shared" si="5"/>
        <v>351</v>
      </c>
      <c r="B354" s="8" t="s">
        <v>93</v>
      </c>
      <c r="C354" s="28" t="s">
        <v>919</v>
      </c>
      <c r="D354" s="8" t="s">
        <v>817</v>
      </c>
      <c r="E354" s="8" t="s">
        <v>818</v>
      </c>
      <c r="F354" s="8" t="s">
        <v>8</v>
      </c>
      <c r="G354" s="8" t="s">
        <v>15</v>
      </c>
      <c r="H354" s="58">
        <v>81513410</v>
      </c>
      <c r="I354" s="58">
        <v>35237568</v>
      </c>
      <c r="J354" s="15">
        <v>44539.088888888888</v>
      </c>
      <c r="K354" s="15">
        <v>44560.482638888891</v>
      </c>
      <c r="L354" s="8" t="s">
        <v>22</v>
      </c>
      <c r="M354" s="53" t="s">
        <v>132</v>
      </c>
    </row>
    <row r="355" spans="1:13" s="34" customFormat="1" ht="51" customHeight="1" x14ac:dyDescent="0.25">
      <c r="A355" s="8">
        <f t="shared" si="5"/>
        <v>352</v>
      </c>
      <c r="B355" s="8" t="s">
        <v>93</v>
      </c>
      <c r="C355" s="7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58">
        <v>560000000</v>
      </c>
      <c r="I355" s="58">
        <v>280000000</v>
      </c>
      <c r="J355" s="15">
        <v>44524.527777777781</v>
      </c>
      <c r="K355" s="15">
        <v>44559.467361111114</v>
      </c>
      <c r="L355" s="8" t="s">
        <v>22</v>
      </c>
      <c r="M355" s="53" t="s">
        <v>196</v>
      </c>
    </row>
    <row r="356" spans="1:13" s="34" customFormat="1" ht="51" customHeight="1" x14ac:dyDescent="0.25">
      <c r="A356" s="8">
        <f t="shared" si="5"/>
        <v>353</v>
      </c>
      <c r="B356" s="8" t="s">
        <v>93</v>
      </c>
      <c r="C356" s="28" t="s">
        <v>919</v>
      </c>
      <c r="D356" s="8" t="s">
        <v>817</v>
      </c>
      <c r="E356" s="8" t="s">
        <v>821</v>
      </c>
      <c r="F356" s="8" t="s">
        <v>8</v>
      </c>
      <c r="G356" s="8" t="s">
        <v>15</v>
      </c>
      <c r="H356" s="58">
        <v>218486590</v>
      </c>
      <c r="I356" s="58">
        <v>94449932</v>
      </c>
      <c r="J356" s="15">
        <v>44539.089583333334</v>
      </c>
      <c r="K356" s="15">
        <v>44560.48333333333</v>
      </c>
      <c r="L356" s="8" t="s">
        <v>22</v>
      </c>
      <c r="M356" s="53" t="s">
        <v>132</v>
      </c>
    </row>
    <row r="357" spans="1:13" s="34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58">
        <v>20000000</v>
      </c>
      <c r="I357" s="58">
        <v>10000000</v>
      </c>
      <c r="J357" s="15">
        <v>44545.647222222222</v>
      </c>
      <c r="K357" s="15">
        <v>44558.640277777777</v>
      </c>
      <c r="L357" s="8" t="s">
        <v>22</v>
      </c>
      <c r="M357" s="53" t="s">
        <v>196</v>
      </c>
    </row>
    <row r="358" spans="1:13" s="34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58">
        <v>33000000</v>
      </c>
      <c r="I358" s="58">
        <v>13200000</v>
      </c>
      <c r="J358" s="15" t="s">
        <v>717</v>
      </c>
      <c r="K358" s="15">
        <v>44560.690972222219</v>
      </c>
      <c r="L358" s="8" t="s">
        <v>22</v>
      </c>
      <c r="M358" s="53" t="s">
        <v>132</v>
      </c>
    </row>
    <row r="359" spans="1:13" s="34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58">
        <v>111000000</v>
      </c>
      <c r="I359" s="58">
        <v>55500000</v>
      </c>
      <c r="J359" s="15">
        <v>44550.676388888889</v>
      </c>
      <c r="K359" s="15">
        <v>44557.732638888891</v>
      </c>
      <c r="L359" s="8" t="s">
        <v>22</v>
      </c>
      <c r="M359" s="53" t="s">
        <v>132</v>
      </c>
    </row>
    <row r="360" spans="1:13" s="34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58">
        <v>300000000</v>
      </c>
      <c r="I360" s="58">
        <v>150000000</v>
      </c>
      <c r="J360" s="15">
        <v>44536.590277777781</v>
      </c>
      <c r="K360" s="15">
        <v>44557.48333333333</v>
      </c>
      <c r="L360" s="8" t="s">
        <v>22</v>
      </c>
      <c r="M360" s="53" t="s">
        <v>737</v>
      </c>
    </row>
    <row r="361" spans="1:13" s="34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58">
        <v>54885000</v>
      </c>
      <c r="I361" s="58">
        <v>11046418</v>
      </c>
      <c r="J361" s="15" t="s">
        <v>717</v>
      </c>
      <c r="K361" s="15">
        <v>44554.749305555553</v>
      </c>
      <c r="L361" s="8" t="s">
        <v>22</v>
      </c>
      <c r="M361" s="53" t="s">
        <v>737</v>
      </c>
    </row>
    <row r="362" spans="1:13" s="34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58">
        <v>60000000</v>
      </c>
      <c r="I362" s="58">
        <v>10000000</v>
      </c>
      <c r="J362" s="15" t="s">
        <v>717</v>
      </c>
      <c r="K362" s="15">
        <v>44559.773611111108</v>
      </c>
      <c r="L362" s="8" t="s">
        <v>22</v>
      </c>
      <c r="M362" s="53" t="s">
        <v>132</v>
      </c>
    </row>
    <row r="363" spans="1:13" s="34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58">
        <v>140000000</v>
      </c>
      <c r="I363" s="58">
        <v>10000000</v>
      </c>
      <c r="J363" s="15" t="s">
        <v>717</v>
      </c>
      <c r="K363" s="15">
        <v>44560.79791666667</v>
      </c>
      <c r="L363" s="8" t="s">
        <v>22</v>
      </c>
      <c r="M363" s="53" t="s">
        <v>132</v>
      </c>
    </row>
    <row r="364" spans="1:13" s="34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58">
        <v>20000000</v>
      </c>
      <c r="I364" s="58">
        <v>1000000</v>
      </c>
      <c r="J364" s="15" t="s">
        <v>717</v>
      </c>
      <c r="K364" s="15">
        <v>44554.761111111111</v>
      </c>
      <c r="L364" s="8" t="s">
        <v>22</v>
      </c>
      <c r="M364" s="53" t="s">
        <v>196</v>
      </c>
    </row>
    <row r="365" spans="1:13" s="34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58">
        <v>250000000</v>
      </c>
      <c r="I365" s="58">
        <v>74878800</v>
      </c>
      <c r="J365" s="15">
        <v>44558.491666666669</v>
      </c>
      <c r="K365" s="15">
        <v>44560.663888888892</v>
      </c>
      <c r="L365" s="8" t="s">
        <v>22</v>
      </c>
      <c r="M365" s="53" t="s">
        <v>196</v>
      </c>
    </row>
    <row r="366" spans="1:13" s="34" customFormat="1" ht="51" customHeight="1" x14ac:dyDescent="0.25">
      <c r="A366" s="8">
        <f t="shared" si="5"/>
        <v>363</v>
      </c>
      <c r="B366" s="8" t="s">
        <v>33</v>
      </c>
      <c r="C366" s="28" t="s">
        <v>919</v>
      </c>
      <c r="D366" s="8" t="s">
        <v>840</v>
      </c>
      <c r="E366" s="8" t="s">
        <v>843</v>
      </c>
      <c r="F366" s="8" t="s">
        <v>8</v>
      </c>
      <c r="G366" s="8" t="s">
        <v>36</v>
      </c>
      <c r="H366" s="58">
        <v>14000000</v>
      </c>
      <c r="I366" s="58">
        <v>7000000</v>
      </c>
      <c r="J366" s="15">
        <v>44545.57916666667</v>
      </c>
      <c r="K366" s="15">
        <v>44559.737500000003</v>
      </c>
      <c r="L366" s="8" t="s">
        <v>22</v>
      </c>
      <c r="M366" s="53" t="s">
        <v>132</v>
      </c>
    </row>
    <row r="367" spans="1:13" s="34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58">
        <v>29000000</v>
      </c>
      <c r="I367" s="58">
        <v>14474467</v>
      </c>
      <c r="J367" s="15" t="s">
        <v>717</v>
      </c>
      <c r="K367" s="15">
        <v>44560.768750000003</v>
      </c>
      <c r="L367" s="8" t="s">
        <v>22</v>
      </c>
      <c r="M367" s="53" t="s">
        <v>132</v>
      </c>
    </row>
    <row r="368" spans="1:13" s="34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58">
        <v>39500000</v>
      </c>
      <c r="I368" s="58">
        <v>16090179.539999999</v>
      </c>
      <c r="J368" s="15" t="s">
        <v>717</v>
      </c>
      <c r="K368" s="15">
        <v>44560.511111111111</v>
      </c>
      <c r="L368" s="8" t="s">
        <v>22</v>
      </c>
      <c r="M368" s="53" t="s">
        <v>132</v>
      </c>
    </row>
    <row r="369" spans="1:13" s="34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58">
        <v>129000000</v>
      </c>
      <c r="I369" s="58">
        <v>57500000</v>
      </c>
      <c r="J369" s="15">
        <v>44552.600694444445</v>
      </c>
      <c r="K369" s="15">
        <v>44559.791666666664</v>
      </c>
      <c r="L369" s="8" t="s">
        <v>22</v>
      </c>
      <c r="M369" s="53" t="s">
        <v>196</v>
      </c>
    </row>
    <row r="370" spans="1:13" s="34" customFormat="1" ht="51" customHeight="1" x14ac:dyDescent="0.25">
      <c r="A370" s="8">
        <f t="shared" si="5"/>
        <v>367</v>
      </c>
      <c r="B370" s="8" t="s">
        <v>29</v>
      </c>
      <c r="C370" s="7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58">
        <v>56206000</v>
      </c>
      <c r="I370" s="58">
        <v>17000000</v>
      </c>
      <c r="J370" s="15" t="s">
        <v>717</v>
      </c>
      <c r="K370" s="15">
        <v>44560.524305555555</v>
      </c>
      <c r="L370" s="8" t="s">
        <v>22</v>
      </c>
      <c r="M370" s="53" t="s">
        <v>196</v>
      </c>
    </row>
    <row r="371" spans="1:13" s="34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58">
        <v>210000000</v>
      </c>
      <c r="I371" s="58">
        <v>105000000</v>
      </c>
      <c r="J371" s="15">
        <v>44526.063888888886</v>
      </c>
      <c r="K371" s="15">
        <v>44552.772916666669</v>
      </c>
      <c r="L371" s="8" t="s">
        <v>22</v>
      </c>
      <c r="M371" s="53" t="s">
        <v>196</v>
      </c>
    </row>
    <row r="372" spans="1:13" s="34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58">
        <v>1000000000</v>
      </c>
      <c r="I372" s="58">
        <v>500000000</v>
      </c>
      <c r="J372" s="15">
        <v>44532.025694444441</v>
      </c>
      <c r="K372" s="15">
        <v>44553.777777777781</v>
      </c>
      <c r="L372" s="8" t="s">
        <v>22</v>
      </c>
      <c r="M372" s="53" t="s">
        <v>857</v>
      </c>
    </row>
    <row r="373" spans="1:13" s="34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58">
        <v>41000000</v>
      </c>
      <c r="I373" s="58">
        <v>20376000</v>
      </c>
      <c r="J373" s="15" t="s">
        <v>717</v>
      </c>
      <c r="K373" s="15">
        <v>44558.612500000003</v>
      </c>
      <c r="L373" s="8" t="s">
        <v>22</v>
      </c>
      <c r="M373" s="53" t="s">
        <v>132</v>
      </c>
    </row>
    <row r="374" spans="1:13" s="34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58">
        <v>28000000</v>
      </c>
      <c r="I374" s="58">
        <v>4000000</v>
      </c>
      <c r="J374" s="15" t="s">
        <v>717</v>
      </c>
      <c r="K374" s="15">
        <v>44553.538888888892</v>
      </c>
      <c r="L374" s="8" t="s">
        <v>22</v>
      </c>
      <c r="M374" s="53" t="s">
        <v>196</v>
      </c>
    </row>
    <row r="375" spans="1:13" s="34" customFormat="1" ht="51" customHeight="1" x14ac:dyDescent="0.25">
      <c r="A375" s="8">
        <f t="shared" si="5"/>
        <v>372</v>
      </c>
      <c r="B375" s="8" t="s">
        <v>9</v>
      </c>
      <c r="C375" s="28" t="s">
        <v>919</v>
      </c>
      <c r="D375" s="8" t="s">
        <v>862</v>
      </c>
      <c r="E375" s="8" t="s">
        <v>863</v>
      </c>
      <c r="F375" s="8" t="s">
        <v>8</v>
      </c>
      <c r="G375" s="8" t="s">
        <v>769</v>
      </c>
      <c r="H375" s="58">
        <v>72000000</v>
      </c>
      <c r="I375" s="58">
        <v>35953083</v>
      </c>
      <c r="J375" s="15">
        <v>44545.616666666669</v>
      </c>
      <c r="K375" s="15">
        <v>44559.777777777781</v>
      </c>
      <c r="L375" s="8" t="s">
        <v>22</v>
      </c>
      <c r="M375" s="53" t="s">
        <v>196</v>
      </c>
    </row>
    <row r="376" spans="1:13" s="34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58">
        <v>78000000</v>
      </c>
      <c r="I376" s="58">
        <v>38926000</v>
      </c>
      <c r="J376" s="15">
        <v>44545.65625</v>
      </c>
      <c r="K376" s="15">
        <v>44554.609027777777</v>
      </c>
      <c r="L376" s="8" t="s">
        <v>22</v>
      </c>
      <c r="M376" s="53" t="s">
        <v>196</v>
      </c>
    </row>
    <row r="377" spans="1:13" s="34" customFormat="1" ht="51" customHeight="1" x14ac:dyDescent="0.25">
      <c r="A377" s="8">
        <f t="shared" si="5"/>
        <v>374</v>
      </c>
      <c r="B377" s="8" t="s">
        <v>9</v>
      </c>
      <c r="C377" s="28" t="s">
        <v>919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58">
        <v>500000000</v>
      </c>
      <c r="I377" s="58">
        <v>250000000</v>
      </c>
      <c r="J377" s="15">
        <v>44490.38958333333</v>
      </c>
      <c r="K377" s="15">
        <v>44559.420138888891</v>
      </c>
      <c r="L377" s="8" t="s">
        <v>22</v>
      </c>
      <c r="M377" s="53" t="s">
        <v>737</v>
      </c>
    </row>
    <row r="378" spans="1:13" s="34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58">
        <v>30000000</v>
      </c>
      <c r="I378" s="58">
        <v>15000000</v>
      </c>
      <c r="J378" s="15">
        <v>44504.462500000001</v>
      </c>
      <c r="K378" s="15">
        <v>44560.759027777778</v>
      </c>
      <c r="L378" s="8" t="s">
        <v>22</v>
      </c>
      <c r="M378" s="53" t="s">
        <v>196</v>
      </c>
    </row>
    <row r="379" spans="1:13" s="34" customFormat="1" ht="51" customHeight="1" x14ac:dyDescent="0.25">
      <c r="A379" s="8">
        <f t="shared" si="5"/>
        <v>376</v>
      </c>
      <c r="B379" s="8" t="s">
        <v>26</v>
      </c>
      <c r="C379" s="28" t="s">
        <v>919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58">
        <v>16000000</v>
      </c>
      <c r="I379" s="58">
        <v>4219609</v>
      </c>
      <c r="J379" s="15">
        <v>44532.029166666667</v>
      </c>
      <c r="K379" s="15">
        <v>44552.770833333336</v>
      </c>
      <c r="L379" s="8" t="s">
        <v>22</v>
      </c>
      <c r="M379" s="53" t="s">
        <v>132</v>
      </c>
    </row>
    <row r="380" spans="1:13" s="34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58">
        <v>43424550</v>
      </c>
      <c r="I380" s="58">
        <v>21648334</v>
      </c>
      <c r="J380" s="15" t="s">
        <v>717</v>
      </c>
      <c r="K380" s="15">
        <v>44553</v>
      </c>
      <c r="L380" s="8" t="s">
        <v>22</v>
      </c>
      <c r="M380" s="53" t="s">
        <v>32</v>
      </c>
    </row>
    <row r="381" spans="1:13" s="34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58">
        <v>12563000</v>
      </c>
      <c r="I381" s="58">
        <v>6281500</v>
      </c>
      <c r="J381" s="15">
        <v>44554.76458333333</v>
      </c>
      <c r="K381" s="15">
        <v>44561.430555555555</v>
      </c>
      <c r="L381" s="8" t="s">
        <v>22</v>
      </c>
      <c r="M381" s="53" t="s">
        <v>32</v>
      </c>
    </row>
    <row r="382" spans="1:13" s="34" customFormat="1" ht="51" customHeight="1" x14ac:dyDescent="0.25">
      <c r="A382" s="8">
        <f t="shared" si="5"/>
        <v>379</v>
      </c>
      <c r="B382" s="8" t="s">
        <v>567</v>
      </c>
      <c r="C382" s="7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58">
        <v>90000000</v>
      </c>
      <c r="I382" s="58">
        <v>10060000</v>
      </c>
      <c r="J382" s="15" t="s">
        <v>717</v>
      </c>
      <c r="K382" s="15">
        <v>44561.606944444444</v>
      </c>
      <c r="L382" s="8" t="s">
        <v>22</v>
      </c>
      <c r="M382" s="53" t="s">
        <v>132</v>
      </c>
    </row>
    <row r="383" spans="1:13" s="34" customFormat="1" ht="51" customHeight="1" x14ac:dyDescent="0.25">
      <c r="A383" s="8">
        <f t="shared" si="5"/>
        <v>380</v>
      </c>
      <c r="B383" s="8" t="s">
        <v>70</v>
      </c>
      <c r="C383" s="28" t="s">
        <v>919</v>
      </c>
      <c r="D383" s="8" t="s">
        <v>587</v>
      </c>
      <c r="E383" s="8" t="s">
        <v>588</v>
      </c>
      <c r="F383" s="8" t="s">
        <v>8</v>
      </c>
      <c r="G383" s="8" t="s">
        <v>876</v>
      </c>
      <c r="H383" s="58">
        <v>200000000</v>
      </c>
      <c r="I383" s="58">
        <v>20459300</v>
      </c>
      <c r="J383" s="15">
        <v>44314.5625</v>
      </c>
      <c r="K383" s="15">
        <v>44328.71875</v>
      </c>
      <c r="L383" s="8" t="s">
        <v>22</v>
      </c>
      <c r="M383" s="53" t="s">
        <v>132</v>
      </c>
    </row>
    <row r="384" spans="1:13" s="34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58">
        <v>33000000</v>
      </c>
      <c r="I384" s="58">
        <v>16500000</v>
      </c>
      <c r="J384" s="15">
        <v>44095</v>
      </c>
      <c r="K384" s="15">
        <v>44098</v>
      </c>
      <c r="L384" s="8" t="s">
        <v>22</v>
      </c>
      <c r="M384" s="53" t="s">
        <v>16</v>
      </c>
    </row>
    <row r="385" spans="1:13" s="34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58">
        <v>104000000</v>
      </c>
      <c r="I385" s="58">
        <v>48691530</v>
      </c>
      <c r="J385" s="15">
        <v>44048</v>
      </c>
      <c r="K385" s="15">
        <v>44083</v>
      </c>
      <c r="L385" s="8" t="s">
        <v>22</v>
      </c>
      <c r="M385" s="53" t="s">
        <v>16</v>
      </c>
    </row>
    <row r="386" spans="1:13" s="71" customFormat="1" ht="51" customHeight="1" x14ac:dyDescent="0.25">
      <c r="A386" s="67">
        <f>A385+1</f>
        <v>383</v>
      </c>
      <c r="B386" s="67" t="s">
        <v>74</v>
      </c>
      <c r="C386" s="67" t="s">
        <v>379</v>
      </c>
      <c r="D386" s="67" t="s">
        <v>879</v>
      </c>
      <c r="E386" s="67" t="s">
        <v>880</v>
      </c>
      <c r="F386" s="49" t="s">
        <v>123</v>
      </c>
      <c r="G386" s="67" t="s">
        <v>881</v>
      </c>
      <c r="H386" s="68">
        <v>300000000</v>
      </c>
      <c r="I386" s="68">
        <v>150000000</v>
      </c>
      <c r="J386" s="69">
        <v>44559.47152777778</v>
      </c>
      <c r="K386" s="69">
        <v>44608</v>
      </c>
      <c r="L386" s="67" t="s">
        <v>22</v>
      </c>
      <c r="M386" s="70" t="s">
        <v>16</v>
      </c>
    </row>
    <row r="387" spans="1:13" s="34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58">
        <v>28500000</v>
      </c>
      <c r="I387" s="58">
        <v>14250000</v>
      </c>
      <c r="J387" s="15">
        <v>44589.012499999997</v>
      </c>
      <c r="K387" s="15">
        <v>44595</v>
      </c>
      <c r="L387" s="8" t="s">
        <v>22</v>
      </c>
      <c r="M387" s="53" t="s">
        <v>132</v>
      </c>
    </row>
    <row r="388" spans="1:13" s="34" customFormat="1" ht="51" customHeight="1" x14ac:dyDescent="0.25">
      <c r="A388" s="8">
        <f t="shared" ref="A388:A425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58">
        <v>360000000</v>
      </c>
      <c r="I388" s="58">
        <v>128659227</v>
      </c>
      <c r="J388" s="15">
        <v>44600</v>
      </c>
      <c r="K388" s="15">
        <v>44621</v>
      </c>
      <c r="L388" s="8" t="s">
        <v>22</v>
      </c>
      <c r="M388" s="53" t="s">
        <v>107</v>
      </c>
    </row>
    <row r="389" spans="1:13" s="34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58">
        <v>50000000</v>
      </c>
      <c r="I389" s="58">
        <v>12000000</v>
      </c>
      <c r="J389" s="15">
        <v>44558.921527777777</v>
      </c>
      <c r="K389" s="15">
        <v>44613</v>
      </c>
      <c r="L389" s="8" t="s">
        <v>22</v>
      </c>
      <c r="M389" s="53" t="s">
        <v>32</v>
      </c>
    </row>
    <row r="390" spans="1:13" s="34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57">
        <v>10000000</v>
      </c>
      <c r="I390" s="58">
        <v>5000000</v>
      </c>
      <c r="J390" s="11">
        <v>44554</v>
      </c>
      <c r="K390" s="11">
        <v>44620</v>
      </c>
      <c r="L390" s="7" t="s">
        <v>22</v>
      </c>
      <c r="M390" s="53" t="s">
        <v>16</v>
      </c>
    </row>
    <row r="391" spans="1:13" s="34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57">
        <v>150000000</v>
      </c>
      <c r="I391" s="58">
        <v>30000000</v>
      </c>
      <c r="J391" s="11">
        <v>44553.429861111108</v>
      </c>
      <c r="K391" s="11">
        <v>44621.619444444441</v>
      </c>
      <c r="L391" s="7" t="s">
        <v>22</v>
      </c>
      <c r="M391" s="53" t="s">
        <v>107</v>
      </c>
    </row>
    <row r="392" spans="1:13" s="34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57">
        <v>150000000</v>
      </c>
      <c r="I392" s="58">
        <v>30000000</v>
      </c>
      <c r="J392" s="11">
        <v>44553.429166666669</v>
      </c>
      <c r="K392" s="11">
        <v>44621.620833333334</v>
      </c>
      <c r="L392" s="7" t="s">
        <v>22</v>
      </c>
      <c r="M392" s="53" t="s">
        <v>107</v>
      </c>
    </row>
    <row r="393" spans="1:13" s="34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57">
        <v>14000000</v>
      </c>
      <c r="I393" s="58">
        <v>4200000</v>
      </c>
      <c r="J393" s="11">
        <v>44629</v>
      </c>
      <c r="K393" s="11">
        <v>44680</v>
      </c>
      <c r="L393" s="8" t="s">
        <v>22</v>
      </c>
      <c r="M393" s="53" t="s">
        <v>32</v>
      </c>
    </row>
    <row r="394" spans="1:13" s="34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57">
        <v>500000000</v>
      </c>
      <c r="I394" s="58">
        <v>250000000</v>
      </c>
      <c r="J394" s="11">
        <v>44586.964583333334</v>
      </c>
      <c r="K394" s="11">
        <v>44625</v>
      </c>
      <c r="L394" s="7" t="s">
        <v>22</v>
      </c>
      <c r="M394" s="53" t="s">
        <v>185</v>
      </c>
    </row>
    <row r="395" spans="1:13" s="34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57">
        <v>130000000</v>
      </c>
      <c r="I395" s="58">
        <v>65000000</v>
      </c>
      <c r="J395" s="11">
        <v>44620.400694444441</v>
      </c>
      <c r="K395" s="11">
        <v>44637.866666666669</v>
      </c>
      <c r="L395" s="7" t="s">
        <v>22</v>
      </c>
      <c r="M395" s="53" t="s">
        <v>107</v>
      </c>
    </row>
    <row r="396" spans="1:13" s="34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57">
        <v>300000000</v>
      </c>
      <c r="I396" s="58">
        <v>150000000</v>
      </c>
      <c r="J396" s="11">
        <v>44617.625694444447</v>
      </c>
      <c r="K396" s="11">
        <v>44637.866666666669</v>
      </c>
      <c r="L396" s="7" t="s">
        <v>22</v>
      </c>
      <c r="M396" s="53" t="s">
        <v>107</v>
      </c>
    </row>
    <row r="397" spans="1:13" s="34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57">
        <v>201608000</v>
      </c>
      <c r="I397" s="58">
        <v>100804000</v>
      </c>
      <c r="J397" s="11">
        <v>44650</v>
      </c>
      <c r="K397" s="11">
        <v>44651</v>
      </c>
      <c r="L397" s="7" t="s">
        <v>22</v>
      </c>
      <c r="M397" s="53" t="s">
        <v>196</v>
      </c>
    </row>
    <row r="398" spans="1:13" s="34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57">
        <v>171500000</v>
      </c>
      <c r="I398" s="58">
        <v>83698768</v>
      </c>
      <c r="J398" s="11">
        <v>44648</v>
      </c>
      <c r="K398" s="11">
        <v>44651</v>
      </c>
      <c r="L398" s="7" t="s">
        <v>22</v>
      </c>
      <c r="M398" s="53" t="s">
        <v>196</v>
      </c>
    </row>
    <row r="399" spans="1:13" s="34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57">
        <v>200000000</v>
      </c>
      <c r="I399" s="58">
        <v>100000000</v>
      </c>
      <c r="J399" s="11">
        <v>44620</v>
      </c>
      <c r="K399" s="11">
        <v>44662</v>
      </c>
      <c r="L399" s="7" t="s">
        <v>22</v>
      </c>
      <c r="M399" s="53" t="s">
        <v>196</v>
      </c>
    </row>
    <row r="400" spans="1:13" s="34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57">
        <v>30000000</v>
      </c>
      <c r="I400" s="58">
        <v>15000000</v>
      </c>
      <c r="J400" s="11">
        <v>44620.960416666669</v>
      </c>
      <c r="K400" s="11">
        <v>44715.758333333331</v>
      </c>
      <c r="L400" s="7" t="s">
        <v>22</v>
      </c>
      <c r="M400" s="53" t="s">
        <v>32</v>
      </c>
    </row>
    <row r="401" spans="1:13" s="34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57">
        <v>20000000</v>
      </c>
      <c r="I401" s="58">
        <v>10000000</v>
      </c>
      <c r="J401" s="11">
        <v>44620.98333333333</v>
      </c>
      <c r="K401" s="11">
        <v>44715.758333333331</v>
      </c>
      <c r="L401" s="7" t="s">
        <v>22</v>
      </c>
      <c r="M401" s="53" t="s">
        <v>16</v>
      </c>
    </row>
    <row r="402" spans="1:13" s="34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57">
        <v>36000000</v>
      </c>
      <c r="I402" s="58">
        <v>10610000</v>
      </c>
      <c r="J402" s="11" t="s">
        <v>717</v>
      </c>
      <c r="K402" s="11">
        <v>44719.637499999997</v>
      </c>
      <c r="L402" s="7" t="s">
        <v>22</v>
      </c>
      <c r="M402" s="53" t="s">
        <v>132</v>
      </c>
    </row>
    <row r="403" spans="1:13" s="34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57">
        <v>140000000</v>
      </c>
      <c r="I403" s="58">
        <v>34700000</v>
      </c>
      <c r="J403" s="11">
        <v>44729</v>
      </c>
      <c r="K403" s="11">
        <v>44736</v>
      </c>
      <c r="L403" s="8" t="s">
        <v>22</v>
      </c>
      <c r="M403" s="53" t="s">
        <v>107</v>
      </c>
    </row>
    <row r="404" spans="1:13" s="34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57">
        <v>140000000</v>
      </c>
      <c r="I404" s="58">
        <v>43078300</v>
      </c>
      <c r="J404" s="11">
        <v>44728</v>
      </c>
      <c r="K404" s="11">
        <v>44733</v>
      </c>
      <c r="L404" s="8" t="s">
        <v>22</v>
      </c>
      <c r="M404" s="53" t="s">
        <v>16</v>
      </c>
    </row>
    <row r="405" spans="1:13" s="34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57">
        <v>1000000000</v>
      </c>
      <c r="I405" s="58">
        <v>425775800</v>
      </c>
      <c r="J405" s="11">
        <v>44726</v>
      </c>
      <c r="K405" s="11">
        <v>44729.785416666666</v>
      </c>
      <c r="L405" s="8" t="s">
        <v>22</v>
      </c>
      <c r="M405" s="53" t="s">
        <v>16</v>
      </c>
    </row>
    <row r="406" spans="1:13" s="34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57">
        <v>1000000000</v>
      </c>
      <c r="I406" s="58">
        <v>500000000</v>
      </c>
      <c r="J406" s="11">
        <v>44725</v>
      </c>
      <c r="K406" s="11">
        <v>44734.647916666669</v>
      </c>
      <c r="L406" s="8" t="s">
        <v>22</v>
      </c>
      <c r="M406" s="53" t="s">
        <v>16</v>
      </c>
    </row>
    <row r="407" spans="1:13" s="34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57">
        <v>150000000</v>
      </c>
      <c r="I407" s="58">
        <v>10000000</v>
      </c>
      <c r="J407" s="11" t="s">
        <v>717</v>
      </c>
      <c r="K407" s="11">
        <v>44735</v>
      </c>
      <c r="L407" s="7" t="s">
        <v>22</v>
      </c>
      <c r="M407" s="53" t="s">
        <v>185</v>
      </c>
    </row>
    <row r="408" spans="1:13" s="34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57">
        <v>31000000</v>
      </c>
      <c r="I408" s="58">
        <v>15500000</v>
      </c>
      <c r="J408" s="11">
        <v>44778</v>
      </c>
      <c r="K408" s="11">
        <v>44830</v>
      </c>
      <c r="L408" s="7" t="s">
        <v>22</v>
      </c>
      <c r="M408" s="53" t="s">
        <v>16</v>
      </c>
    </row>
    <row r="409" spans="1:13" s="34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57">
        <v>50000000</v>
      </c>
      <c r="I409" s="58">
        <v>15000000</v>
      </c>
      <c r="J409" s="11">
        <v>44789</v>
      </c>
      <c r="K409" s="15">
        <v>44797</v>
      </c>
      <c r="L409" s="7" t="s">
        <v>22</v>
      </c>
      <c r="M409" s="53" t="s">
        <v>16</v>
      </c>
    </row>
    <row r="410" spans="1:13" s="34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57">
        <v>136593233.00999999</v>
      </c>
      <c r="I410" s="58">
        <v>27792000</v>
      </c>
      <c r="J410" s="11">
        <v>44722</v>
      </c>
      <c r="K410" s="11">
        <v>44750</v>
      </c>
      <c r="L410" s="7" t="s">
        <v>22</v>
      </c>
      <c r="M410" s="53" t="s">
        <v>737</v>
      </c>
    </row>
    <row r="411" spans="1:13" s="33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918</v>
      </c>
      <c r="E411" s="7" t="s">
        <v>813</v>
      </c>
      <c r="F411" s="7" t="s">
        <v>532</v>
      </c>
      <c r="G411" s="7" t="s">
        <v>815</v>
      </c>
      <c r="H411" s="58">
        <v>240000000</v>
      </c>
      <c r="I411" s="57">
        <v>120000000</v>
      </c>
      <c r="J411" s="11">
        <v>44846</v>
      </c>
      <c r="K411" s="11">
        <v>44865</v>
      </c>
      <c r="L411" s="7" t="s">
        <v>22</v>
      </c>
      <c r="M411" s="53" t="s">
        <v>737</v>
      </c>
    </row>
    <row r="412" spans="1:13" s="33" customFormat="1" ht="42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920</v>
      </c>
      <c r="E412" s="7" t="s">
        <v>891</v>
      </c>
      <c r="F412" s="7" t="s">
        <v>8</v>
      </c>
      <c r="G412" s="7" t="s">
        <v>80</v>
      </c>
      <c r="H412" s="58">
        <v>40000000</v>
      </c>
      <c r="I412" s="57">
        <v>20000000</v>
      </c>
      <c r="J412" s="11" t="s">
        <v>717</v>
      </c>
      <c r="K412" s="11">
        <v>44880</v>
      </c>
      <c r="L412" s="7" t="s">
        <v>22</v>
      </c>
      <c r="M412" s="53" t="s">
        <v>32</v>
      </c>
    </row>
    <row r="413" spans="1:13" s="33" customFormat="1" ht="40.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921</v>
      </c>
      <c r="E413" s="7" t="s">
        <v>922</v>
      </c>
      <c r="F413" s="7" t="s">
        <v>532</v>
      </c>
      <c r="G413" s="7" t="s">
        <v>815</v>
      </c>
      <c r="H413" s="58">
        <v>1000000000</v>
      </c>
      <c r="I413" s="57">
        <v>497378997</v>
      </c>
      <c r="J413" s="11">
        <v>44844</v>
      </c>
      <c r="K413" s="11">
        <v>44883.618750000001</v>
      </c>
      <c r="L413" s="7" t="s">
        <v>22</v>
      </c>
      <c r="M413" s="53" t="s">
        <v>16</v>
      </c>
    </row>
    <row r="414" spans="1:13" s="33" customFormat="1" ht="39" customHeight="1" x14ac:dyDescent="0.25">
      <c r="A414" s="8">
        <f t="shared" si="6"/>
        <v>411</v>
      </c>
      <c r="B414" s="7" t="s">
        <v>40</v>
      </c>
      <c r="C414" s="7" t="s">
        <v>584</v>
      </c>
      <c r="D414" s="8" t="s">
        <v>923</v>
      </c>
      <c r="E414" s="7" t="s">
        <v>699</v>
      </c>
      <c r="F414" s="7" t="s">
        <v>532</v>
      </c>
      <c r="G414" s="7" t="s">
        <v>924</v>
      </c>
      <c r="H414" s="57">
        <v>1000000000</v>
      </c>
      <c r="I414" s="58">
        <v>499603300</v>
      </c>
      <c r="J414" s="11">
        <v>44844</v>
      </c>
      <c r="K414" s="11">
        <v>44883.611805555556</v>
      </c>
      <c r="L414" s="7" t="s">
        <v>22</v>
      </c>
      <c r="M414" s="53" t="s">
        <v>737</v>
      </c>
    </row>
    <row r="415" spans="1:13" s="33" customFormat="1" ht="48.7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925</v>
      </c>
      <c r="E415" s="7" t="s">
        <v>926</v>
      </c>
      <c r="F415" s="7" t="s">
        <v>8</v>
      </c>
      <c r="G415" s="7" t="s">
        <v>769</v>
      </c>
      <c r="H415" s="57">
        <v>1000000000</v>
      </c>
      <c r="I415" s="58">
        <v>455558148</v>
      </c>
      <c r="J415" s="11">
        <v>44844.72152777778</v>
      </c>
      <c r="K415" s="11">
        <v>44893.611805555556</v>
      </c>
      <c r="L415" s="7" t="s">
        <v>22</v>
      </c>
      <c r="M415" s="53" t="s">
        <v>737</v>
      </c>
    </row>
    <row r="416" spans="1:13" s="33" customFormat="1" ht="22.5" customHeight="1" x14ac:dyDescent="0.25">
      <c r="A416" s="8">
        <f t="shared" si="6"/>
        <v>413</v>
      </c>
      <c r="B416" s="7" t="s">
        <v>567</v>
      </c>
      <c r="C416" s="7" t="s">
        <v>377</v>
      </c>
      <c r="D416" s="8" t="s">
        <v>927</v>
      </c>
      <c r="E416" s="7" t="s">
        <v>928</v>
      </c>
      <c r="F416" s="7" t="s">
        <v>114</v>
      </c>
      <c r="G416" s="7" t="s">
        <v>269</v>
      </c>
      <c r="H416" s="57">
        <v>185000000</v>
      </c>
      <c r="I416" s="58">
        <v>92500000</v>
      </c>
      <c r="J416" s="11">
        <v>44839</v>
      </c>
      <c r="K416" s="11">
        <v>44855</v>
      </c>
      <c r="L416" s="7" t="s">
        <v>22</v>
      </c>
      <c r="M416" s="53" t="s">
        <v>185</v>
      </c>
    </row>
    <row r="417" spans="1:15" s="33" customFormat="1" ht="48.75" customHeight="1" x14ac:dyDescent="0.25">
      <c r="A417" s="8">
        <f t="shared" si="6"/>
        <v>414</v>
      </c>
      <c r="B417" s="7" t="s">
        <v>142</v>
      </c>
      <c r="C417" s="7" t="s">
        <v>667</v>
      </c>
      <c r="D417" s="8" t="s">
        <v>929</v>
      </c>
      <c r="E417" s="7" t="s">
        <v>930</v>
      </c>
      <c r="F417" s="7" t="s">
        <v>8</v>
      </c>
      <c r="G417" s="7" t="s">
        <v>933</v>
      </c>
      <c r="H417" s="57">
        <v>25000000</v>
      </c>
      <c r="I417" s="58">
        <v>4000000</v>
      </c>
      <c r="J417" s="11" t="s">
        <v>611</v>
      </c>
      <c r="K417" s="11">
        <v>44775</v>
      </c>
      <c r="L417" s="7" t="s">
        <v>22</v>
      </c>
      <c r="M417" s="53" t="s">
        <v>32</v>
      </c>
    </row>
    <row r="418" spans="1:15" s="33" customFormat="1" ht="35.25" customHeight="1" x14ac:dyDescent="0.25">
      <c r="A418" s="8">
        <f t="shared" si="6"/>
        <v>415</v>
      </c>
      <c r="B418" s="7" t="s">
        <v>142</v>
      </c>
      <c r="C418" s="7" t="s">
        <v>584</v>
      </c>
      <c r="D418" s="8" t="s">
        <v>931</v>
      </c>
      <c r="E418" s="7" t="s">
        <v>932</v>
      </c>
      <c r="F418" s="7" t="s">
        <v>8</v>
      </c>
      <c r="G418" s="7" t="s">
        <v>786</v>
      </c>
      <c r="H418" s="57">
        <v>495000000</v>
      </c>
      <c r="I418" s="58">
        <v>246628983</v>
      </c>
      <c r="J418" s="11">
        <v>44809.80972222222</v>
      </c>
      <c r="K418" s="11">
        <v>44812.788888888892</v>
      </c>
      <c r="L418" s="7" t="s">
        <v>22</v>
      </c>
      <c r="M418" s="53" t="s">
        <v>185</v>
      </c>
    </row>
    <row r="419" spans="1:15" s="33" customFormat="1" ht="33.75" customHeight="1" x14ac:dyDescent="0.25">
      <c r="A419" s="8">
        <f t="shared" si="6"/>
        <v>416</v>
      </c>
      <c r="B419" s="7" t="s">
        <v>121</v>
      </c>
      <c r="C419" s="7" t="s">
        <v>667</v>
      </c>
      <c r="D419" s="8" t="s">
        <v>934</v>
      </c>
      <c r="E419" s="7" t="s">
        <v>935</v>
      </c>
      <c r="F419" s="8" t="s">
        <v>123</v>
      </c>
      <c r="G419" s="7" t="s">
        <v>881</v>
      </c>
      <c r="H419" s="57">
        <v>168108100</v>
      </c>
      <c r="I419" s="58">
        <v>84054050</v>
      </c>
      <c r="J419" s="11">
        <v>44921.562881944403</v>
      </c>
      <c r="K419" s="11">
        <v>44922.739409722199</v>
      </c>
      <c r="L419" s="7" t="s">
        <v>22</v>
      </c>
      <c r="M419" s="53" t="s">
        <v>32</v>
      </c>
    </row>
    <row r="420" spans="1:15" s="33" customFormat="1" ht="33.75" customHeight="1" x14ac:dyDescent="0.25">
      <c r="A420" s="8">
        <f t="shared" si="6"/>
        <v>417</v>
      </c>
      <c r="B420" s="7" t="s">
        <v>33</v>
      </c>
      <c r="C420" s="7" t="s">
        <v>667</v>
      </c>
      <c r="D420" s="8" t="s">
        <v>505</v>
      </c>
      <c r="E420" s="7" t="s">
        <v>508</v>
      </c>
      <c r="F420" s="7" t="s">
        <v>8</v>
      </c>
      <c r="G420" s="7" t="s">
        <v>506</v>
      </c>
      <c r="H420" s="57">
        <v>240000000</v>
      </c>
      <c r="I420" s="58">
        <v>120000000</v>
      </c>
      <c r="J420" s="11">
        <v>44921.966273148202</v>
      </c>
      <c r="K420" s="11">
        <v>44923.825856481497</v>
      </c>
      <c r="L420" s="7" t="s">
        <v>22</v>
      </c>
      <c r="M420" s="53" t="s">
        <v>107</v>
      </c>
    </row>
    <row r="421" spans="1:15" s="33" customFormat="1" ht="33.75" customHeight="1" x14ac:dyDescent="0.25">
      <c r="A421" s="8">
        <f t="shared" si="6"/>
        <v>418</v>
      </c>
      <c r="B421" s="7" t="s">
        <v>942</v>
      </c>
      <c r="C421" s="7" t="s">
        <v>584</v>
      </c>
      <c r="D421" s="8" t="s">
        <v>938</v>
      </c>
      <c r="E421" s="7" t="s">
        <v>939</v>
      </c>
      <c r="F421" s="7" t="s">
        <v>532</v>
      </c>
      <c r="G421" s="7" t="s">
        <v>815</v>
      </c>
      <c r="H421" s="57">
        <v>305000000</v>
      </c>
      <c r="I421" s="58">
        <v>51935995</v>
      </c>
      <c r="J421" s="11">
        <v>44921.568854166697</v>
      </c>
      <c r="K421" s="11">
        <v>44925.033206018503</v>
      </c>
      <c r="L421" s="7" t="s">
        <v>22</v>
      </c>
      <c r="M421" s="53" t="s">
        <v>16</v>
      </c>
    </row>
    <row r="422" spans="1:15" s="33" customFormat="1" ht="33.75" customHeight="1" x14ac:dyDescent="0.25">
      <c r="A422" s="8">
        <f t="shared" si="6"/>
        <v>419</v>
      </c>
      <c r="B422" s="7" t="s">
        <v>942</v>
      </c>
      <c r="C422" s="7" t="s">
        <v>377</v>
      </c>
      <c r="D422" s="8" t="s">
        <v>940</v>
      </c>
      <c r="E422" s="7" t="s">
        <v>941</v>
      </c>
      <c r="F422" s="7" t="s">
        <v>8</v>
      </c>
      <c r="G422" s="7" t="s">
        <v>943</v>
      </c>
      <c r="H422" s="57">
        <v>500000000</v>
      </c>
      <c r="I422" s="58">
        <v>250000000</v>
      </c>
      <c r="J422" s="11">
        <v>44896.995000000003</v>
      </c>
      <c r="K422" s="11">
        <v>44925.070659722202</v>
      </c>
      <c r="L422" s="7" t="s">
        <v>22</v>
      </c>
      <c r="M422" s="53" t="s">
        <v>107</v>
      </c>
    </row>
    <row r="423" spans="1:15" s="33" customFormat="1" ht="33.75" customHeight="1" x14ac:dyDescent="0.25">
      <c r="A423" s="8">
        <f t="shared" si="6"/>
        <v>420</v>
      </c>
      <c r="B423" s="7" t="s">
        <v>946</v>
      </c>
      <c r="C423" s="7" t="s">
        <v>381</v>
      </c>
      <c r="D423" s="8" t="s">
        <v>944</v>
      </c>
      <c r="E423" s="7" t="s">
        <v>768</v>
      </c>
      <c r="F423" s="46" t="s">
        <v>8</v>
      </c>
      <c r="G423" s="45" t="s">
        <v>769</v>
      </c>
      <c r="H423" s="57">
        <v>200000000</v>
      </c>
      <c r="I423" s="58">
        <v>100000000</v>
      </c>
      <c r="J423" s="11">
        <v>44921.969849537003</v>
      </c>
      <c r="K423" s="11">
        <v>44925.515092592599</v>
      </c>
      <c r="L423" s="7" t="s">
        <v>22</v>
      </c>
      <c r="M423" s="53" t="s">
        <v>32</v>
      </c>
    </row>
    <row r="424" spans="1:15" s="33" customFormat="1" ht="33.75" customHeight="1" x14ac:dyDescent="0.25">
      <c r="A424" s="8">
        <f t="shared" si="6"/>
        <v>421</v>
      </c>
      <c r="B424" s="7" t="s">
        <v>946</v>
      </c>
      <c r="C424" s="7" t="s">
        <v>381</v>
      </c>
      <c r="D424" s="8" t="s">
        <v>944</v>
      </c>
      <c r="E424" s="7" t="s">
        <v>945</v>
      </c>
      <c r="F424" s="46" t="s">
        <v>8</v>
      </c>
      <c r="G424" s="45" t="s">
        <v>769</v>
      </c>
      <c r="H424" s="57">
        <v>200000000</v>
      </c>
      <c r="I424" s="58">
        <v>15000000</v>
      </c>
      <c r="J424" s="11" t="s">
        <v>611</v>
      </c>
      <c r="K424" s="11">
        <v>44925.519444444399</v>
      </c>
      <c r="L424" s="7" t="s">
        <v>22</v>
      </c>
      <c r="M424" s="53" t="s">
        <v>32</v>
      </c>
    </row>
    <row r="425" spans="1:15" s="33" customFormat="1" ht="33.75" customHeight="1" x14ac:dyDescent="0.25">
      <c r="A425" s="8">
        <f t="shared" si="6"/>
        <v>422</v>
      </c>
      <c r="B425" s="7" t="s">
        <v>121</v>
      </c>
      <c r="C425" s="7" t="s">
        <v>667</v>
      </c>
      <c r="D425" s="8" t="s">
        <v>934</v>
      </c>
      <c r="E425" s="7" t="s">
        <v>947</v>
      </c>
      <c r="F425" s="8" t="s">
        <v>123</v>
      </c>
      <c r="G425" s="7" t="s">
        <v>881</v>
      </c>
      <c r="H425" s="57">
        <v>244384069</v>
      </c>
      <c r="I425" s="58">
        <v>122192000</v>
      </c>
      <c r="J425" s="11">
        <v>44921.683530092603</v>
      </c>
      <c r="K425" s="11">
        <v>44922.754606481503</v>
      </c>
      <c r="L425" s="7" t="s">
        <v>22</v>
      </c>
      <c r="M425" s="53" t="s">
        <v>32</v>
      </c>
    </row>
    <row r="426" spans="1:15" s="33" customFormat="1" ht="22.5" customHeight="1" x14ac:dyDescent="0.25">
      <c r="D426" s="34"/>
      <c r="H426" s="61"/>
      <c r="I426" s="59"/>
      <c r="J426" s="62"/>
      <c r="K426" s="62"/>
      <c r="M426" s="60"/>
    </row>
    <row r="427" spans="1:15" s="33" customFormat="1" ht="22.5" customHeight="1" x14ac:dyDescent="0.25">
      <c r="D427" s="34"/>
      <c r="H427" s="61"/>
      <c r="I427" s="59"/>
      <c r="J427" s="62"/>
      <c r="K427" s="62"/>
      <c r="M427" s="60"/>
    </row>
    <row r="428" spans="1:15" ht="42" customHeight="1" x14ac:dyDescent="0.25">
      <c r="C428" s="1" t="s">
        <v>884</v>
      </c>
      <c r="D428" s="6">
        <v>422</v>
      </c>
      <c r="E428" s="1" t="s">
        <v>661</v>
      </c>
      <c r="H428" s="65">
        <f>SUBTOTAL(9,H4:H427)</f>
        <v>113189126185.00999</v>
      </c>
      <c r="I428" s="65">
        <f>SUBTOTAL(9,I4:I427)</f>
        <v>48932434883.730003</v>
      </c>
      <c r="L428" s="1" t="s">
        <v>661</v>
      </c>
      <c r="O428" s="1" t="s">
        <v>661</v>
      </c>
    </row>
    <row r="429" spans="1:15" ht="22.5" customHeight="1" x14ac:dyDescent="0.25">
      <c r="C429" s="1" t="s">
        <v>885</v>
      </c>
      <c r="D429" s="6">
        <v>0</v>
      </c>
    </row>
    <row r="430" spans="1:15" ht="31.5" customHeight="1" x14ac:dyDescent="0.25">
      <c r="C430" s="1" t="s">
        <v>886</v>
      </c>
      <c r="D430" s="6">
        <v>422</v>
      </c>
      <c r="M430" s="41" t="s">
        <v>661</v>
      </c>
    </row>
    <row r="431" spans="1:15" x14ac:dyDescent="0.25">
      <c r="F431" s="1" t="s">
        <v>661</v>
      </c>
      <c r="G431" s="1" t="s">
        <v>661</v>
      </c>
      <c r="H431" s="43">
        <f>H428/1000000</f>
        <v>113189.12618501</v>
      </c>
      <c r="I431" s="44">
        <f>I428/1000000</f>
        <v>48932.434883730006</v>
      </c>
    </row>
    <row r="432" spans="1:15" x14ac:dyDescent="0.25">
      <c r="F432" s="1" t="s">
        <v>661</v>
      </c>
    </row>
    <row r="433" spans="4:10" x14ac:dyDescent="0.25">
      <c r="G433" s="41"/>
    </row>
    <row r="434" spans="4:10" x14ac:dyDescent="0.25">
      <c r="G434" s="41"/>
      <c r="I434" s="44"/>
    </row>
    <row r="435" spans="4:10" x14ac:dyDescent="0.25">
      <c r="G435" s="41"/>
      <c r="H435" s="43">
        <f>H428/1000000000</f>
        <v>113.18912618501</v>
      </c>
      <c r="I435" s="44">
        <f>I428/1000000000</f>
        <v>48.932434883730004</v>
      </c>
    </row>
    <row r="436" spans="4:10" x14ac:dyDescent="0.25">
      <c r="F436" s="43"/>
      <c r="G436" s="43"/>
      <c r="H436" s="43"/>
      <c r="I436" s="44"/>
    </row>
    <row r="437" spans="4:10" x14ac:dyDescent="0.25">
      <c r="F437" s="1" t="s">
        <v>661</v>
      </c>
      <c r="G437" s="1" t="s">
        <v>661</v>
      </c>
    </row>
    <row r="438" spans="4:10" x14ac:dyDescent="0.25">
      <c r="E438" s="1" t="s">
        <v>661</v>
      </c>
      <c r="F438" s="41" t="s">
        <v>661</v>
      </c>
      <c r="G438" s="41"/>
      <c r="H438" s="43"/>
      <c r="I438" s="44"/>
    </row>
    <row r="439" spans="4:10" x14ac:dyDescent="0.25">
      <c r="E439" s="1" t="s">
        <v>661</v>
      </c>
      <c r="G439" s="1" t="s">
        <v>661</v>
      </c>
      <c r="H439" s="1" t="s">
        <v>661</v>
      </c>
    </row>
    <row r="440" spans="4:10" x14ac:dyDescent="0.25">
      <c r="D440" s="6" t="s">
        <v>661</v>
      </c>
      <c r="F440" s="41"/>
      <c r="G440" s="41"/>
    </row>
    <row r="441" spans="4:10" x14ac:dyDescent="0.25">
      <c r="F441" s="41"/>
      <c r="G441" s="41" t="s">
        <v>661</v>
      </c>
    </row>
    <row r="442" spans="4:10" x14ac:dyDescent="0.25">
      <c r="D442" s="6" t="s">
        <v>661</v>
      </c>
      <c r="F442" s="43"/>
      <c r="G442" s="43" t="s">
        <v>661</v>
      </c>
      <c r="H442" s="43"/>
      <c r="I442" s="44"/>
    </row>
    <row r="443" spans="4:10" x14ac:dyDescent="0.25">
      <c r="H443" s="41"/>
      <c r="I443" s="42"/>
    </row>
    <row r="444" spans="4:10" x14ac:dyDescent="0.25">
      <c r="E444" s="1" t="s">
        <v>661</v>
      </c>
      <c r="F444" s="1" t="s">
        <v>661</v>
      </c>
      <c r="G444" s="41"/>
      <c r="H444" s="41" t="s">
        <v>661</v>
      </c>
      <c r="I444" s="42"/>
    </row>
    <row r="447" spans="4:10" x14ac:dyDescent="0.25">
      <c r="G447" s="1" t="s">
        <v>661</v>
      </c>
    </row>
    <row r="448" spans="4:10" x14ac:dyDescent="0.25">
      <c r="F448" s="1" t="s">
        <v>661</v>
      </c>
      <c r="H448" s="43"/>
      <c r="I448" s="43"/>
      <c r="J448" s="1" t="s">
        <v>661</v>
      </c>
    </row>
    <row r="449" spans="7:9" x14ac:dyDescent="0.25">
      <c r="H449" s="41"/>
      <c r="I449" s="42"/>
    </row>
    <row r="452" spans="7:9" x14ac:dyDescent="0.25">
      <c r="G452" s="1" t="s">
        <v>661</v>
      </c>
      <c r="H452" s="41"/>
      <c r="I452" s="41"/>
    </row>
    <row r="453" spans="7:9" x14ac:dyDescent="0.25">
      <c r="H453" s="1" t="s">
        <v>661</v>
      </c>
    </row>
    <row r="455" spans="7:9" x14ac:dyDescent="0.25">
      <c r="G455" s="1" t="s">
        <v>661</v>
      </c>
    </row>
    <row r="457" spans="7:9" x14ac:dyDescent="0.25">
      <c r="I457" s="6" t="s">
        <v>661</v>
      </c>
    </row>
    <row r="461" spans="7:9" x14ac:dyDescent="0.25">
      <c r="G461" s="1" t="s">
        <v>661</v>
      </c>
    </row>
  </sheetData>
  <autoFilter ref="A2:M425"/>
  <mergeCells count="1">
    <mergeCell ref="A1:M1"/>
  </mergeCells>
  <conditionalFormatting sqref="H431:I43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6"/>
  <sheetViews>
    <sheetView workbookViewId="0">
      <selection activeCell="D14" sqref="D14:D34"/>
    </sheetView>
  </sheetViews>
  <sheetFormatPr defaultRowHeight="15" x14ac:dyDescent="0.25"/>
  <cols>
    <col min="2" max="2" width="21.42578125" customWidth="1"/>
    <col min="3" max="3" width="17.5703125" customWidth="1"/>
    <col min="4" max="4" width="31.85546875" customWidth="1"/>
    <col min="6" max="6" width="23.28515625" customWidth="1"/>
    <col min="8" max="8" width="18.140625" bestFit="1" customWidth="1"/>
    <col min="9" max="9" width="16.5703125" bestFit="1" customWidth="1"/>
    <col min="10" max="11" width="12" bestFit="1" customWidth="1"/>
  </cols>
  <sheetData>
    <row r="2" spans="2:13" x14ac:dyDescent="0.25">
      <c r="B2" s="72" t="s">
        <v>74</v>
      </c>
      <c r="C2" s="72" t="s">
        <v>379</v>
      </c>
      <c r="D2" s="72" t="s">
        <v>879</v>
      </c>
      <c r="E2" s="72" t="s">
        <v>880</v>
      </c>
      <c r="F2" s="72" t="s">
        <v>123</v>
      </c>
      <c r="G2" s="72" t="s">
        <v>881</v>
      </c>
      <c r="H2" s="72">
        <v>300000000</v>
      </c>
      <c r="I2" s="72">
        <v>150000000</v>
      </c>
      <c r="J2" s="72">
        <v>44559.47152777778</v>
      </c>
      <c r="K2" s="72">
        <v>44608</v>
      </c>
      <c r="L2" s="72" t="s">
        <v>22</v>
      </c>
      <c r="M2" s="72" t="s">
        <v>16</v>
      </c>
    </row>
    <row r="3" spans="2:13" x14ac:dyDescent="0.25">
      <c r="B3" s="72" t="s">
        <v>127</v>
      </c>
      <c r="C3" s="72" t="s">
        <v>378</v>
      </c>
      <c r="D3" s="72" t="s">
        <v>882</v>
      </c>
      <c r="E3" s="72" t="s">
        <v>697</v>
      </c>
      <c r="F3" s="72" t="s">
        <v>114</v>
      </c>
      <c r="G3" s="72" t="s">
        <v>272</v>
      </c>
      <c r="H3" s="72">
        <v>28500000</v>
      </c>
      <c r="I3" s="72">
        <v>14250000</v>
      </c>
      <c r="J3" s="72">
        <v>44589.012499999997</v>
      </c>
      <c r="K3" s="72">
        <v>44595</v>
      </c>
      <c r="L3" s="72" t="s">
        <v>22</v>
      </c>
      <c r="M3" s="72" t="s">
        <v>132</v>
      </c>
    </row>
    <row r="4" spans="2:13" x14ac:dyDescent="0.25">
      <c r="B4" s="72" t="s">
        <v>40</v>
      </c>
      <c r="C4" s="72" t="s">
        <v>383</v>
      </c>
      <c r="D4" s="72" t="s">
        <v>883</v>
      </c>
      <c r="E4" s="72" t="s">
        <v>476</v>
      </c>
      <c r="F4" s="72" t="s">
        <v>8</v>
      </c>
      <c r="G4" s="72" t="s">
        <v>462</v>
      </c>
      <c r="H4" s="72">
        <v>360000000</v>
      </c>
      <c r="I4" s="72">
        <v>128659227</v>
      </c>
      <c r="J4" s="72">
        <v>44600</v>
      </c>
      <c r="K4" s="72">
        <v>44621</v>
      </c>
      <c r="L4" s="72" t="s">
        <v>22</v>
      </c>
      <c r="M4" s="72" t="s">
        <v>107</v>
      </c>
    </row>
    <row r="5" spans="2:13" x14ac:dyDescent="0.25">
      <c r="B5" s="72" t="s">
        <v>43</v>
      </c>
      <c r="C5" s="72" t="s">
        <v>584</v>
      </c>
      <c r="D5" s="72" t="s">
        <v>887</v>
      </c>
      <c r="E5" s="72" t="s">
        <v>834</v>
      </c>
      <c r="F5" s="72" t="s">
        <v>8</v>
      </c>
      <c r="G5" s="72" t="s">
        <v>462</v>
      </c>
      <c r="H5" s="72">
        <v>50000000</v>
      </c>
      <c r="I5" s="72">
        <v>12000000</v>
      </c>
      <c r="J5" s="72">
        <v>44558.921527777777</v>
      </c>
      <c r="K5" s="72">
        <v>44613</v>
      </c>
      <c r="L5" s="72" t="s">
        <v>22</v>
      </c>
      <c r="M5" s="72" t="s">
        <v>32</v>
      </c>
    </row>
    <row r="6" spans="2:13" x14ac:dyDescent="0.25">
      <c r="B6" s="72" t="s">
        <v>74</v>
      </c>
      <c r="C6" s="72" t="s">
        <v>378</v>
      </c>
      <c r="D6" s="72" t="s">
        <v>888</v>
      </c>
      <c r="E6" s="72" t="s">
        <v>889</v>
      </c>
      <c r="F6" s="72" t="s">
        <v>8</v>
      </c>
      <c r="G6" s="72" t="s">
        <v>683</v>
      </c>
      <c r="H6" s="72">
        <v>10000000</v>
      </c>
      <c r="I6" s="72">
        <v>5000000</v>
      </c>
      <c r="J6" s="72">
        <v>44554</v>
      </c>
      <c r="K6" s="72">
        <v>44620</v>
      </c>
      <c r="L6" s="72" t="s">
        <v>22</v>
      </c>
      <c r="M6" s="72" t="s">
        <v>16</v>
      </c>
    </row>
    <row r="7" spans="2:13" x14ac:dyDescent="0.25">
      <c r="B7" s="72" t="s">
        <v>26</v>
      </c>
      <c r="C7" s="72" t="s">
        <v>667</v>
      </c>
      <c r="D7" s="72" t="s">
        <v>890</v>
      </c>
      <c r="E7" s="72" t="s">
        <v>891</v>
      </c>
      <c r="F7" s="72" t="s">
        <v>8</v>
      </c>
      <c r="G7" s="72" t="s">
        <v>80</v>
      </c>
      <c r="H7" s="72">
        <v>150000000</v>
      </c>
      <c r="I7" s="72">
        <v>30000000</v>
      </c>
      <c r="J7" s="72">
        <v>44553.429861111108</v>
      </c>
      <c r="K7" s="72">
        <v>44621.619444444441</v>
      </c>
      <c r="L7" s="72" t="s">
        <v>22</v>
      </c>
      <c r="M7" s="72" t="s">
        <v>107</v>
      </c>
    </row>
    <row r="8" spans="2:13" x14ac:dyDescent="0.25">
      <c r="B8" s="72" t="s">
        <v>26</v>
      </c>
      <c r="C8" s="72" t="s">
        <v>667</v>
      </c>
      <c r="D8" s="72" t="s">
        <v>890</v>
      </c>
      <c r="E8" s="72" t="s">
        <v>891</v>
      </c>
      <c r="F8" s="72" t="s">
        <v>8</v>
      </c>
      <c r="G8" s="72" t="s">
        <v>80</v>
      </c>
      <c r="H8" s="72">
        <v>150000000</v>
      </c>
      <c r="I8" s="72">
        <v>30000000</v>
      </c>
      <c r="J8" s="72">
        <v>44553.429166666669</v>
      </c>
      <c r="K8" s="72">
        <v>44621.620833333334</v>
      </c>
      <c r="L8" s="72" t="s">
        <v>22</v>
      </c>
      <c r="M8" s="72" t="s">
        <v>107</v>
      </c>
    </row>
    <row r="9" spans="2:13" x14ac:dyDescent="0.25">
      <c r="B9" s="72" t="s">
        <v>33</v>
      </c>
      <c r="C9" s="72" t="s">
        <v>377</v>
      </c>
      <c r="D9" s="72" t="s">
        <v>893</v>
      </c>
      <c r="E9" s="72" t="s">
        <v>892</v>
      </c>
      <c r="F9" s="72" t="s">
        <v>8</v>
      </c>
      <c r="G9" s="72" t="s">
        <v>80</v>
      </c>
      <c r="H9" s="72">
        <v>14000000</v>
      </c>
      <c r="I9" s="72">
        <v>4200000</v>
      </c>
      <c r="J9" s="72">
        <v>44629</v>
      </c>
      <c r="K9" s="72">
        <v>44680</v>
      </c>
      <c r="L9" s="72" t="s">
        <v>22</v>
      </c>
      <c r="M9" s="72" t="s">
        <v>32</v>
      </c>
    </row>
    <row r="10" spans="2:13" x14ac:dyDescent="0.25">
      <c r="B10" s="72" t="s">
        <v>121</v>
      </c>
      <c r="C10" s="72" t="s">
        <v>379</v>
      </c>
      <c r="D10" s="72" t="s">
        <v>894</v>
      </c>
      <c r="E10" s="72" t="s">
        <v>895</v>
      </c>
      <c r="F10" s="72" t="s">
        <v>8</v>
      </c>
      <c r="G10" s="72" t="s">
        <v>240</v>
      </c>
      <c r="H10" s="72">
        <v>500000000</v>
      </c>
      <c r="I10" s="72">
        <v>250000000</v>
      </c>
      <c r="J10" s="72">
        <v>44586.964583333334</v>
      </c>
      <c r="K10" s="72">
        <v>44625</v>
      </c>
      <c r="L10" s="72" t="s">
        <v>22</v>
      </c>
      <c r="M10" s="72" t="s">
        <v>185</v>
      </c>
    </row>
    <row r="11" spans="2:13" x14ac:dyDescent="0.25">
      <c r="B11" s="72" t="s">
        <v>33</v>
      </c>
      <c r="C11" s="72" t="s">
        <v>584</v>
      </c>
      <c r="D11" s="72" t="s">
        <v>504</v>
      </c>
      <c r="E11" s="72" t="s">
        <v>762</v>
      </c>
      <c r="F11" s="72" t="s">
        <v>532</v>
      </c>
      <c r="G11" s="72" t="s">
        <v>896</v>
      </c>
      <c r="H11" s="72">
        <v>130000000</v>
      </c>
      <c r="I11" s="72">
        <v>65000000</v>
      </c>
      <c r="J11" s="72">
        <v>44620.400694444441</v>
      </c>
      <c r="K11" s="72">
        <v>44637.866666666669</v>
      </c>
      <c r="L11" s="72" t="s">
        <v>22</v>
      </c>
      <c r="M11" s="72" t="s">
        <v>107</v>
      </c>
    </row>
    <row r="12" spans="2:13" x14ac:dyDescent="0.25">
      <c r="B12" s="72" t="s">
        <v>33</v>
      </c>
      <c r="C12" s="72" t="s">
        <v>584</v>
      </c>
      <c r="D12" s="72" t="s">
        <v>504</v>
      </c>
      <c r="E12" s="72" t="s">
        <v>762</v>
      </c>
      <c r="F12" s="72" t="s">
        <v>532</v>
      </c>
      <c r="G12" s="72" t="s">
        <v>896</v>
      </c>
      <c r="H12" s="72">
        <v>300000000</v>
      </c>
      <c r="I12" s="72">
        <v>150000000</v>
      </c>
      <c r="J12" s="72">
        <v>44617.625694444447</v>
      </c>
      <c r="K12" s="72">
        <v>44637.866666666669</v>
      </c>
      <c r="L12" s="72" t="s">
        <v>22</v>
      </c>
      <c r="M12" s="72" t="s">
        <v>107</v>
      </c>
    </row>
    <row r="13" spans="2:13" x14ac:dyDescent="0.25">
      <c r="B13" s="72" t="s">
        <v>9</v>
      </c>
      <c r="C13" s="72" t="s">
        <v>377</v>
      </c>
      <c r="D13" s="72" t="s">
        <v>897</v>
      </c>
      <c r="E13" s="72" t="s">
        <v>898</v>
      </c>
      <c r="F13" s="72" t="s">
        <v>532</v>
      </c>
      <c r="G13" s="72" t="s">
        <v>815</v>
      </c>
      <c r="H13" s="72">
        <v>201608000</v>
      </c>
      <c r="I13" s="72">
        <v>100804000</v>
      </c>
      <c r="J13" s="72">
        <v>44650</v>
      </c>
      <c r="K13" s="72">
        <v>44651</v>
      </c>
      <c r="L13" s="72" t="s">
        <v>22</v>
      </c>
      <c r="M13" s="72" t="s">
        <v>196</v>
      </c>
    </row>
    <row r="14" spans="2:13" x14ac:dyDescent="0.25">
      <c r="B14" s="72" t="s">
        <v>142</v>
      </c>
      <c r="C14" s="72" t="s">
        <v>378</v>
      </c>
      <c r="D14" s="72" t="s">
        <v>396</v>
      </c>
      <c r="E14" s="72" t="s">
        <v>739</v>
      </c>
      <c r="F14" s="72" t="s">
        <v>39</v>
      </c>
      <c r="G14" s="72" t="s">
        <v>796</v>
      </c>
      <c r="H14" s="72">
        <v>171500000</v>
      </c>
      <c r="I14" s="72">
        <v>83698768</v>
      </c>
      <c r="J14" s="72">
        <v>44648</v>
      </c>
      <c r="K14" s="72">
        <v>44651</v>
      </c>
      <c r="L14" s="72" t="s">
        <v>22</v>
      </c>
      <c r="M14" s="72" t="s">
        <v>196</v>
      </c>
    </row>
    <row r="15" spans="2:13" x14ac:dyDescent="0.25">
      <c r="B15" s="72" t="s">
        <v>97</v>
      </c>
      <c r="C15" s="72" t="s">
        <v>379</v>
      </c>
      <c r="D15" s="72" t="s">
        <v>899</v>
      </c>
      <c r="E15" s="72" t="s">
        <v>709</v>
      </c>
      <c r="F15" s="72" t="s">
        <v>8</v>
      </c>
      <c r="G15" s="72" t="s">
        <v>434</v>
      </c>
      <c r="H15" s="72">
        <v>200000000</v>
      </c>
      <c r="I15" s="72">
        <v>100000000</v>
      </c>
      <c r="J15" s="72">
        <v>44620</v>
      </c>
      <c r="K15" s="72">
        <v>44662</v>
      </c>
      <c r="L15" s="72" t="s">
        <v>22</v>
      </c>
      <c r="M15" s="72" t="s">
        <v>196</v>
      </c>
    </row>
    <row r="16" spans="2:13" x14ac:dyDescent="0.25">
      <c r="B16" s="72" t="s">
        <v>97</v>
      </c>
      <c r="C16" s="72" t="s">
        <v>379</v>
      </c>
      <c r="D16" s="72" t="s">
        <v>708</v>
      </c>
      <c r="E16" s="72" t="s">
        <v>901</v>
      </c>
      <c r="F16" s="72" t="s">
        <v>8</v>
      </c>
      <c r="G16" s="72" t="s">
        <v>434</v>
      </c>
      <c r="H16" s="72">
        <v>30000000</v>
      </c>
      <c r="I16" s="72">
        <v>15000000</v>
      </c>
      <c r="J16" s="72">
        <v>44620.960416666669</v>
      </c>
      <c r="K16" s="72">
        <v>44715.758333333331</v>
      </c>
      <c r="L16" s="72" t="s">
        <v>22</v>
      </c>
      <c r="M16" s="72" t="s">
        <v>32</v>
      </c>
    </row>
    <row r="17" spans="2:13" x14ac:dyDescent="0.25">
      <c r="B17" s="72" t="s">
        <v>97</v>
      </c>
      <c r="C17" s="72" t="s">
        <v>379</v>
      </c>
      <c r="D17" s="72" t="s">
        <v>900</v>
      </c>
      <c r="E17" s="72" t="s">
        <v>902</v>
      </c>
      <c r="F17" s="72" t="s">
        <v>8</v>
      </c>
      <c r="G17" s="72" t="s">
        <v>434</v>
      </c>
      <c r="H17" s="72">
        <v>20000000</v>
      </c>
      <c r="I17" s="72">
        <v>10000000</v>
      </c>
      <c r="J17" s="72">
        <v>44620.98333333333</v>
      </c>
      <c r="K17" s="72">
        <v>44715.758333333331</v>
      </c>
      <c r="L17" s="72" t="s">
        <v>22</v>
      </c>
      <c r="M17" s="72" t="s">
        <v>16</v>
      </c>
    </row>
    <row r="18" spans="2:13" x14ac:dyDescent="0.25">
      <c r="B18" s="72" t="s">
        <v>127</v>
      </c>
      <c r="C18" s="72" t="s">
        <v>377</v>
      </c>
      <c r="D18" s="72" t="s">
        <v>903</v>
      </c>
      <c r="E18" s="72" t="s">
        <v>904</v>
      </c>
      <c r="F18" s="72" t="s">
        <v>8</v>
      </c>
      <c r="G18" s="72" t="s">
        <v>683</v>
      </c>
      <c r="H18" s="72">
        <v>36000000</v>
      </c>
      <c r="I18" s="72">
        <v>10610000</v>
      </c>
      <c r="J18" s="72" t="s">
        <v>717</v>
      </c>
      <c r="K18" s="72">
        <v>44719.637499999997</v>
      </c>
      <c r="L18" s="72" t="s">
        <v>22</v>
      </c>
      <c r="M18" s="72" t="s">
        <v>132</v>
      </c>
    </row>
    <row r="19" spans="2:13" x14ac:dyDescent="0.25">
      <c r="B19" s="72" t="s">
        <v>9</v>
      </c>
      <c r="C19" s="72" t="s">
        <v>377</v>
      </c>
      <c r="D19" s="72" t="s">
        <v>905</v>
      </c>
      <c r="E19" s="72" t="s">
        <v>911</v>
      </c>
      <c r="F19" s="72" t="s">
        <v>532</v>
      </c>
      <c r="G19" s="72" t="s">
        <v>600</v>
      </c>
      <c r="H19" s="72">
        <v>140000000</v>
      </c>
      <c r="I19" s="72">
        <v>34700000</v>
      </c>
      <c r="J19" s="72">
        <v>44729</v>
      </c>
      <c r="K19" s="72">
        <v>44736</v>
      </c>
      <c r="L19" s="72" t="s">
        <v>22</v>
      </c>
      <c r="M19" s="72" t="s">
        <v>107</v>
      </c>
    </row>
    <row r="20" spans="2:13" x14ac:dyDescent="0.25">
      <c r="B20" s="72" t="s">
        <v>9</v>
      </c>
      <c r="C20" s="72" t="s">
        <v>377</v>
      </c>
      <c r="D20" s="72" t="s">
        <v>906</v>
      </c>
      <c r="E20" s="72" t="s">
        <v>911</v>
      </c>
      <c r="F20" s="72" t="s">
        <v>532</v>
      </c>
      <c r="G20" s="72" t="s">
        <v>815</v>
      </c>
      <c r="H20" s="72">
        <v>140000000</v>
      </c>
      <c r="I20" s="72">
        <v>43078300</v>
      </c>
      <c r="J20" s="72">
        <v>44728</v>
      </c>
      <c r="K20" s="72">
        <v>44733</v>
      </c>
      <c r="L20" s="72" t="s">
        <v>22</v>
      </c>
      <c r="M20" s="72" t="s">
        <v>16</v>
      </c>
    </row>
    <row r="21" spans="2:13" x14ac:dyDescent="0.25">
      <c r="B21" s="72" t="s">
        <v>142</v>
      </c>
      <c r="C21" s="72" t="s">
        <v>377</v>
      </c>
      <c r="D21" s="72" t="s">
        <v>907</v>
      </c>
      <c r="E21" s="72" t="s">
        <v>910</v>
      </c>
      <c r="F21" s="72" t="s">
        <v>39</v>
      </c>
      <c r="G21" s="72" t="s">
        <v>487</v>
      </c>
      <c r="H21" s="72">
        <v>1000000000</v>
      </c>
      <c r="I21" s="72">
        <v>425775800</v>
      </c>
      <c r="J21" s="72">
        <v>44726</v>
      </c>
      <c r="K21" s="72">
        <v>44729.785416666666</v>
      </c>
      <c r="L21" s="72" t="s">
        <v>22</v>
      </c>
      <c r="M21" s="72" t="s">
        <v>16</v>
      </c>
    </row>
    <row r="22" spans="2:13" x14ac:dyDescent="0.25">
      <c r="B22" s="72" t="s">
        <v>142</v>
      </c>
      <c r="C22" s="72" t="s">
        <v>377</v>
      </c>
      <c r="D22" s="72" t="s">
        <v>908</v>
      </c>
      <c r="E22" s="72" t="s">
        <v>909</v>
      </c>
      <c r="F22" s="72" t="s">
        <v>39</v>
      </c>
      <c r="G22" s="72" t="s">
        <v>487</v>
      </c>
      <c r="H22" s="72">
        <v>1000000000</v>
      </c>
      <c r="I22" s="72">
        <v>500000000</v>
      </c>
      <c r="J22" s="72">
        <v>44725</v>
      </c>
      <c r="K22" s="72">
        <v>44734.647916666669</v>
      </c>
      <c r="L22" s="72" t="s">
        <v>22</v>
      </c>
      <c r="M22" s="72" t="s">
        <v>16</v>
      </c>
    </row>
    <row r="23" spans="2:13" x14ac:dyDescent="0.25">
      <c r="B23" s="72" t="s">
        <v>56</v>
      </c>
      <c r="C23" s="72" t="s">
        <v>383</v>
      </c>
      <c r="D23" s="72" t="s">
        <v>792</v>
      </c>
      <c r="E23" s="72" t="s">
        <v>912</v>
      </c>
      <c r="F23" s="72" t="s">
        <v>114</v>
      </c>
      <c r="G23" s="72" t="s">
        <v>347</v>
      </c>
      <c r="H23" s="72">
        <v>150000000</v>
      </c>
      <c r="I23" s="72">
        <v>10000000</v>
      </c>
      <c r="J23" s="72" t="s">
        <v>717</v>
      </c>
      <c r="K23" s="72">
        <v>44735</v>
      </c>
      <c r="L23" s="72" t="s">
        <v>22</v>
      </c>
      <c r="M23" s="72" t="s">
        <v>185</v>
      </c>
    </row>
    <row r="24" spans="2:13" x14ac:dyDescent="0.25">
      <c r="B24" s="72" t="s">
        <v>40</v>
      </c>
      <c r="C24" s="72" t="s">
        <v>377</v>
      </c>
      <c r="D24" s="72" t="s">
        <v>913</v>
      </c>
      <c r="E24" s="72" t="s">
        <v>914</v>
      </c>
      <c r="F24" s="72" t="s">
        <v>8</v>
      </c>
      <c r="G24" s="72" t="s">
        <v>258</v>
      </c>
      <c r="H24" s="72">
        <v>31000000</v>
      </c>
      <c r="I24" s="72">
        <v>15500000</v>
      </c>
      <c r="J24" s="72">
        <v>44778</v>
      </c>
      <c r="K24" s="72">
        <v>44830</v>
      </c>
      <c r="L24" s="72" t="s">
        <v>22</v>
      </c>
      <c r="M24" s="72" t="s">
        <v>16</v>
      </c>
    </row>
    <row r="25" spans="2:13" x14ac:dyDescent="0.25">
      <c r="B25" s="72" t="s">
        <v>567</v>
      </c>
      <c r="C25" s="72" t="s">
        <v>377</v>
      </c>
      <c r="D25" s="72" t="s">
        <v>915</v>
      </c>
      <c r="E25" s="72" t="s">
        <v>89</v>
      </c>
      <c r="F25" s="72" t="s">
        <v>39</v>
      </c>
      <c r="G25" s="72" t="s">
        <v>796</v>
      </c>
      <c r="H25" s="72">
        <v>50000000</v>
      </c>
      <c r="I25" s="72">
        <v>15000000</v>
      </c>
      <c r="J25" s="72">
        <v>44789</v>
      </c>
      <c r="K25" s="72">
        <v>44797</v>
      </c>
      <c r="L25" s="72" t="s">
        <v>22</v>
      </c>
      <c r="M25" s="72" t="s">
        <v>16</v>
      </c>
    </row>
    <row r="26" spans="2:13" x14ac:dyDescent="0.25">
      <c r="B26" s="72" t="s">
        <v>11</v>
      </c>
      <c r="C26" s="72" t="s">
        <v>667</v>
      </c>
      <c r="D26" s="72" t="s">
        <v>916</v>
      </c>
      <c r="E26" s="72" t="s">
        <v>917</v>
      </c>
      <c r="F26" s="72" t="s">
        <v>8</v>
      </c>
      <c r="G26" s="72" t="s">
        <v>506</v>
      </c>
      <c r="H26" s="72">
        <v>136593233.00999999</v>
      </c>
      <c r="I26" s="72">
        <v>27792000</v>
      </c>
      <c r="J26" s="72">
        <v>44722</v>
      </c>
      <c r="K26" s="72">
        <v>44750</v>
      </c>
      <c r="L26" s="72" t="s">
        <v>22</v>
      </c>
      <c r="M26" s="72" t="s">
        <v>737</v>
      </c>
    </row>
    <row r="27" spans="2:13" x14ac:dyDescent="0.25">
      <c r="B27" s="72" t="s">
        <v>9</v>
      </c>
      <c r="C27" s="72" t="s">
        <v>378</v>
      </c>
      <c r="D27" s="72" t="s">
        <v>918</v>
      </c>
      <c r="E27" s="72" t="s">
        <v>813</v>
      </c>
      <c r="F27" s="72" t="s">
        <v>532</v>
      </c>
      <c r="G27" s="72" t="s">
        <v>815</v>
      </c>
      <c r="H27" s="72">
        <v>240000000</v>
      </c>
      <c r="I27" s="72">
        <v>120000000</v>
      </c>
      <c r="J27" s="72">
        <v>44846</v>
      </c>
      <c r="K27" s="72">
        <v>44865</v>
      </c>
      <c r="L27" s="72" t="s">
        <v>22</v>
      </c>
      <c r="M27" s="72" t="s">
        <v>737</v>
      </c>
    </row>
    <row r="28" spans="2:13" x14ac:dyDescent="0.25">
      <c r="B28" s="72" t="s">
        <v>43</v>
      </c>
      <c r="C28" s="72" t="s">
        <v>667</v>
      </c>
      <c r="D28" s="72" t="s">
        <v>920</v>
      </c>
      <c r="E28" s="72" t="s">
        <v>891</v>
      </c>
      <c r="F28" s="72" t="s">
        <v>8</v>
      </c>
      <c r="G28" s="72" t="s">
        <v>80</v>
      </c>
      <c r="H28" s="72">
        <v>40000000</v>
      </c>
      <c r="I28" s="72">
        <v>20000000</v>
      </c>
      <c r="J28" s="72" t="s">
        <v>717</v>
      </c>
      <c r="K28" s="72">
        <v>44880</v>
      </c>
      <c r="L28" s="72" t="s">
        <v>22</v>
      </c>
      <c r="M28" s="72" t="s">
        <v>32</v>
      </c>
    </row>
    <row r="29" spans="2:13" x14ac:dyDescent="0.25">
      <c r="B29" s="72" t="s">
        <v>40</v>
      </c>
      <c r="C29" s="72" t="s">
        <v>584</v>
      </c>
      <c r="D29" s="72" t="s">
        <v>921</v>
      </c>
      <c r="E29" s="72" t="s">
        <v>922</v>
      </c>
      <c r="F29" s="72" t="s">
        <v>532</v>
      </c>
      <c r="G29" s="72" t="s">
        <v>815</v>
      </c>
      <c r="H29" s="72">
        <v>1000000000</v>
      </c>
      <c r="I29" s="72">
        <v>497378997</v>
      </c>
      <c r="J29" s="72">
        <v>44844</v>
      </c>
      <c r="K29" s="72">
        <v>44883.618750000001</v>
      </c>
      <c r="L29" s="72" t="s">
        <v>22</v>
      </c>
      <c r="M29" s="72" t="s">
        <v>16</v>
      </c>
    </row>
    <row r="30" spans="2:13" x14ac:dyDescent="0.25">
      <c r="B30" s="72" t="s">
        <v>40</v>
      </c>
      <c r="C30" s="72" t="s">
        <v>584</v>
      </c>
      <c r="D30" s="72" t="s">
        <v>923</v>
      </c>
      <c r="E30" s="72" t="s">
        <v>699</v>
      </c>
      <c r="F30" s="72" t="s">
        <v>532</v>
      </c>
      <c r="G30" s="72" t="s">
        <v>924</v>
      </c>
      <c r="H30" s="72">
        <v>1000000000</v>
      </c>
      <c r="I30" s="72">
        <v>499603300</v>
      </c>
      <c r="J30" s="72">
        <v>44844</v>
      </c>
      <c r="K30" s="72">
        <v>44883.611805555556</v>
      </c>
      <c r="L30" s="72" t="s">
        <v>22</v>
      </c>
      <c r="M30" s="72" t="s">
        <v>737</v>
      </c>
    </row>
    <row r="31" spans="2:13" x14ac:dyDescent="0.25">
      <c r="B31" s="72" t="s">
        <v>40</v>
      </c>
      <c r="C31" s="72" t="s">
        <v>584</v>
      </c>
      <c r="D31" s="72" t="s">
        <v>925</v>
      </c>
      <c r="E31" s="72" t="s">
        <v>926</v>
      </c>
      <c r="F31" s="72" t="s">
        <v>8</v>
      </c>
      <c r="G31" s="72" t="s">
        <v>769</v>
      </c>
      <c r="H31" s="72">
        <v>1000000000</v>
      </c>
      <c r="I31" s="72">
        <v>455558148</v>
      </c>
      <c r="J31" s="72">
        <v>44844.72152777778</v>
      </c>
      <c r="K31" s="72">
        <v>44893.611805555556</v>
      </c>
      <c r="L31" s="72" t="s">
        <v>22</v>
      </c>
      <c r="M31" s="72" t="s">
        <v>737</v>
      </c>
    </row>
    <row r="32" spans="2:13" x14ac:dyDescent="0.25">
      <c r="B32" s="72" t="s">
        <v>567</v>
      </c>
      <c r="C32" s="72" t="s">
        <v>377</v>
      </c>
      <c r="D32" s="72" t="s">
        <v>927</v>
      </c>
      <c r="E32" s="72" t="s">
        <v>928</v>
      </c>
      <c r="F32" s="72" t="s">
        <v>114</v>
      </c>
      <c r="G32" s="72" t="s">
        <v>269</v>
      </c>
      <c r="H32" s="72">
        <v>185000000</v>
      </c>
      <c r="I32" s="72">
        <v>92500000</v>
      </c>
      <c r="J32" s="72">
        <v>44839</v>
      </c>
      <c r="K32" s="72">
        <v>44855</v>
      </c>
      <c r="L32" s="72" t="s">
        <v>22</v>
      </c>
      <c r="M32" s="72" t="s">
        <v>185</v>
      </c>
    </row>
    <row r="33" spans="2:13" x14ac:dyDescent="0.25">
      <c r="B33" s="72" t="s">
        <v>142</v>
      </c>
      <c r="C33" s="72" t="s">
        <v>667</v>
      </c>
      <c r="D33" s="72" t="s">
        <v>929</v>
      </c>
      <c r="E33" s="72" t="s">
        <v>930</v>
      </c>
      <c r="F33" s="72" t="s">
        <v>8</v>
      </c>
      <c r="G33" s="72" t="s">
        <v>933</v>
      </c>
      <c r="H33" s="72">
        <v>25000000</v>
      </c>
      <c r="I33" s="72">
        <v>4000000</v>
      </c>
      <c r="J33" s="72" t="s">
        <v>611</v>
      </c>
      <c r="K33" s="72">
        <v>44775</v>
      </c>
      <c r="L33" s="72" t="s">
        <v>22</v>
      </c>
      <c r="M33" s="72" t="s">
        <v>32</v>
      </c>
    </row>
    <row r="34" spans="2:13" x14ac:dyDescent="0.25">
      <c r="B34" s="72" t="s">
        <v>142</v>
      </c>
      <c r="C34" s="72" t="s">
        <v>584</v>
      </c>
      <c r="D34" s="72" t="s">
        <v>931</v>
      </c>
      <c r="E34" s="72" t="s">
        <v>932</v>
      </c>
      <c r="F34" s="72" t="s">
        <v>8</v>
      </c>
      <c r="G34" s="72" t="s">
        <v>786</v>
      </c>
      <c r="H34" s="72">
        <v>495000000</v>
      </c>
      <c r="I34" s="72">
        <v>246628983</v>
      </c>
      <c r="J34" s="72">
        <v>44809.80972222222</v>
      </c>
      <c r="K34" s="72">
        <v>44812.788888888892</v>
      </c>
      <c r="L34" s="72" t="s">
        <v>22</v>
      </c>
      <c r="M34" s="72" t="s">
        <v>185</v>
      </c>
    </row>
    <row r="35" spans="2:13" x14ac:dyDescent="0.25">
      <c r="B35" s="72" t="s">
        <v>121</v>
      </c>
      <c r="C35" s="72" t="s">
        <v>667</v>
      </c>
      <c r="D35" s="72" t="s">
        <v>934</v>
      </c>
      <c r="E35" s="72" t="s">
        <v>935</v>
      </c>
      <c r="F35" s="72" t="s">
        <v>936</v>
      </c>
      <c r="G35" s="72" t="s">
        <v>881</v>
      </c>
      <c r="H35" s="72">
        <v>168108100</v>
      </c>
      <c r="I35" s="72">
        <v>84054050</v>
      </c>
      <c r="J35" s="72">
        <v>44921.562881944403</v>
      </c>
      <c r="K35" s="72">
        <v>44922.739409722199</v>
      </c>
      <c r="L35" s="72" t="s">
        <v>22</v>
      </c>
      <c r="M35" s="72" t="s">
        <v>32</v>
      </c>
    </row>
    <row r="36" spans="2:13" x14ac:dyDescent="0.25">
      <c r="B36" s="72" t="s">
        <v>33</v>
      </c>
      <c r="C36" s="72" t="s">
        <v>937</v>
      </c>
      <c r="D36" s="72" t="s">
        <v>505</v>
      </c>
      <c r="E36" s="72" t="s">
        <v>508</v>
      </c>
      <c r="F36" s="72" t="s">
        <v>8</v>
      </c>
      <c r="G36" s="72" t="s">
        <v>506</v>
      </c>
      <c r="H36" s="72">
        <v>240000000</v>
      </c>
      <c r="I36" s="72">
        <v>120000000</v>
      </c>
      <c r="J36" s="72">
        <v>44921.966273148202</v>
      </c>
      <c r="K36" s="72">
        <v>44923.825856481497</v>
      </c>
      <c r="L36" s="72" t="s">
        <v>22</v>
      </c>
      <c r="M36" s="72" t="s">
        <v>107</v>
      </c>
    </row>
  </sheetData>
  <autoFilter ref="B2:M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2023-01-20T05:28:17Z</dcterms:modified>
</cp:coreProperties>
</file>